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channelservices-my.sharepoint.com/personal/ian_tattersall_microchannel_com_au/Documents/My Documents/CTC/CTC Target Events/"/>
    </mc:Choice>
  </mc:AlternateContent>
  <xr:revisionPtr revIDLastSave="3" documentId="13_ncr:1_{C1174CFF-6902-4821-B4AD-4E0D123A5E52}" xr6:coauthVersionLast="47" xr6:coauthVersionMax="47" xr10:uidLastSave="{DBBE4A53-813E-4289-AE57-3BADA7D7FB35}"/>
  <bookViews>
    <workbookView minimized="1" xWindow="36000" yWindow="4755" windowWidth="21600" windowHeight="12165" xr2:uid="{DACF9F5E-3129-468C-9FA1-D3055B25F285}"/>
  </bookViews>
  <sheets>
    <sheet name="Events_Sunday 2025-2026" sheetId="5" r:id="rId1"/>
    <sheet name="Club Points Events 2025-2026" sheetId="7" r:id="rId2"/>
    <sheet name="Events 22-23" sheetId="6" state="hidden" r:id="rId3"/>
  </sheets>
  <definedNames>
    <definedName name="_xlnm.Print_Area" localSheetId="0">'Events_Sunday 2025-2026'!$A$1:$C$105</definedName>
    <definedName name="_xlnm.Print_Titles" localSheetId="0">'Events_Sunday 2025-2026'!$1:$4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3" i="5" s="1"/>
  <c r="A15" i="5" s="1"/>
  <c r="A10" i="5"/>
  <c r="A12" i="5" s="1"/>
  <c r="A14" i="5" s="1"/>
  <c r="A16" i="5" s="1"/>
  <c r="A19" i="5"/>
  <c r="A8" i="6" l="1"/>
  <c r="A10" i="6" s="1"/>
  <c r="A12" i="6" s="1"/>
  <c r="A14" i="6" s="1"/>
  <c r="A17" i="6" s="1"/>
  <c r="A19" i="6" s="1"/>
  <c r="A21" i="6" s="1"/>
  <c r="A23" i="6" s="1"/>
  <c r="A26" i="6" s="1"/>
  <c r="A28" i="6" s="1"/>
  <c r="A30" i="6" s="1"/>
  <c r="A32" i="6" s="1"/>
  <c r="A35" i="6" s="1"/>
  <c r="A37" i="6" s="1"/>
  <c r="A39" i="6" s="1"/>
  <c r="A41" i="6" s="1"/>
  <c r="A43" i="6" s="1"/>
  <c r="A7" i="6"/>
  <c r="A9" i="6" s="1"/>
  <c r="A11" i="6" s="1"/>
  <c r="A13" i="6" s="1"/>
  <c r="A16" i="6" s="1"/>
  <c r="A18" i="6" s="1"/>
  <c r="A20" i="6" s="1"/>
  <c r="A22" i="6" s="1"/>
  <c r="A24" i="6" s="1"/>
  <c r="A27" i="6" s="1"/>
  <c r="A29" i="6" s="1"/>
  <c r="A31" i="6" s="1"/>
  <c r="A33" i="6" s="1"/>
  <c r="A36" i="6" s="1"/>
  <c r="A38" i="6" s="1"/>
  <c r="A40" i="6" s="1"/>
  <c r="A42" i="6" s="1"/>
  <c r="A44" i="6" s="1"/>
  <c r="A46" i="6" l="1"/>
  <c r="A48" i="6" s="1"/>
  <c r="A50" i="6" s="1"/>
  <c r="A53" i="6" s="1"/>
  <c r="A56" i="6" s="1"/>
  <c r="A58" i="6" s="1"/>
  <c r="A60" i="6" s="1"/>
  <c r="A62" i="6" s="1"/>
  <c r="A65" i="6" s="1"/>
  <c r="A67" i="6" s="1"/>
  <c r="A69" i="6" s="1"/>
  <c r="A71" i="6" s="1"/>
  <c r="A73" i="6" s="1"/>
  <c r="A76" i="6" s="1"/>
  <c r="A78" i="6" s="1"/>
  <c r="A80" i="6" s="1"/>
  <c r="A82" i="6" s="1"/>
  <c r="A85" i="6" s="1"/>
  <c r="A87" i="6" s="1"/>
  <c r="A89" i="6" s="1"/>
  <c r="A91" i="6" s="1"/>
  <c r="A94" i="6" s="1"/>
  <c r="A96" i="6" s="1"/>
  <c r="A98" i="6" s="1"/>
  <c r="A100" i="6" s="1"/>
  <c r="A47" i="6"/>
  <c r="A49" i="6" s="1"/>
  <c r="A51" i="6" s="1"/>
  <c r="A20" i="5"/>
  <c r="A25" i="5" s="1"/>
  <c r="A27" i="5" s="1"/>
  <c r="A30" i="5" s="1"/>
  <c r="A21" i="5"/>
  <c r="A33" i="5" l="1"/>
  <c r="A35" i="5" s="1"/>
  <c r="A37" i="5" s="1"/>
  <c r="A39" i="5" s="1"/>
  <c r="A42" i="5" s="1"/>
  <c r="A43" i="5" s="1"/>
  <c r="A45" i="5" s="1"/>
  <c r="A47" i="5" s="1"/>
  <c r="A49" i="5" s="1"/>
  <c r="A52" i="5" s="1"/>
  <c r="A54" i="5" s="1"/>
  <c r="A56" i="5" s="1"/>
  <c r="A32" i="5"/>
  <c r="A26" i="5"/>
  <c r="A28" i="5" s="1"/>
  <c r="A31" i="5" s="1"/>
  <c r="A34" i="5" s="1"/>
  <c r="A36" i="5" s="1"/>
  <c r="A38" i="5" s="1"/>
  <c r="A40" i="5" s="1"/>
  <c r="A22" i="5"/>
  <c r="A23" i="5" s="1"/>
  <c r="A24" i="5" s="1"/>
  <c r="A54" i="6"/>
  <c r="A57" i="6" s="1"/>
  <c r="A59" i="6" s="1"/>
  <c r="A61" i="6" s="1"/>
  <c r="A63" i="6" s="1"/>
  <c r="A66" i="6" s="1"/>
  <c r="A68" i="6" s="1"/>
  <c r="A70" i="6" s="1"/>
  <c r="A72" i="6" s="1"/>
  <c r="A74" i="6" s="1"/>
  <c r="A77" i="6" s="1"/>
  <c r="A79" i="6" s="1"/>
  <c r="A81" i="6" s="1"/>
  <c r="A83" i="6" s="1"/>
  <c r="A86" i="6" s="1"/>
  <c r="A88" i="6" s="1"/>
  <c r="A90" i="6" s="1"/>
  <c r="A92" i="6" s="1"/>
  <c r="A95" i="6" s="1"/>
  <c r="A97" i="6" s="1"/>
  <c r="A99" i="6" s="1"/>
  <c r="A101" i="6" s="1"/>
  <c r="A52" i="6"/>
  <c r="A44" i="5" l="1"/>
  <c r="A46" i="5" s="1"/>
  <c r="A48" i="5" s="1"/>
  <c r="A51" i="5"/>
  <c r="A53" i="5" s="1"/>
  <c r="A55" i="5" s="1"/>
  <c r="A57" i="5" s="1"/>
  <c r="A61" i="5" s="1"/>
  <c r="A64" i="5" s="1"/>
  <c r="A66" i="5" s="1"/>
  <c r="A68" i="5" s="1"/>
  <c r="A70" i="5" s="1"/>
  <c r="A73" i="5" s="1"/>
  <c r="A75" i="5" s="1"/>
  <c r="A77" i="5" s="1"/>
  <c r="A79" i="5" s="1"/>
  <c r="A82" i="5" s="1"/>
  <c r="A84" i="5" s="1"/>
  <c r="A86" i="5" s="1"/>
  <c r="A88" i="5" s="1"/>
  <c r="A91" i="5" s="1"/>
  <c r="A93" i="5" s="1"/>
  <c r="A95" i="5" s="1"/>
  <c r="A97" i="5" s="1"/>
  <c r="A58" i="5"/>
  <c r="A62" i="5" l="1"/>
  <c r="A65" i="5" s="1"/>
  <c r="A67" i="5" s="1"/>
  <c r="A69" i="5" s="1"/>
  <c r="A72" i="5" s="1"/>
  <c r="A74" i="5" s="1"/>
  <c r="A76" i="5" s="1"/>
  <c r="A78" i="5" s="1"/>
  <c r="A80" i="5" s="1"/>
  <c r="A83" i="5" s="1"/>
  <c r="A85" i="5" s="1"/>
  <c r="A87" i="5" s="1"/>
  <c r="A89" i="5" s="1"/>
  <c r="A92" i="5" s="1"/>
  <c r="A94" i="5" s="1"/>
  <c r="A96" i="5" s="1"/>
  <c r="A98" i="5" s="1"/>
  <c r="A59" i="5"/>
  <c r="A63" i="5" l="1"/>
</calcChain>
</file>

<file path=xl/sharedStrings.xml><?xml version="1.0" encoding="utf-8"?>
<sst xmlns="http://schemas.openxmlformats.org/spreadsheetml/2006/main" count="187" uniqueCount="160">
  <si>
    <t>Date</t>
  </si>
  <si>
    <t>CTC Target Events</t>
  </si>
  <si>
    <t>CTC Target Event Links/Further Details</t>
  </si>
  <si>
    <t>Triathlon NSW Premier League CTC Key Target Event (Points Events)</t>
  </si>
  <si>
    <t>CTC Secondary Key Target Events (non points events)</t>
  </si>
  <si>
    <t>Other Great Events (non points events)</t>
  </si>
  <si>
    <t>October</t>
  </si>
  <si>
    <t>November</t>
  </si>
  <si>
    <t>MS Gong ride 54km/82km</t>
  </si>
  <si>
    <t>https://www.msgongride.org.au/</t>
  </si>
  <si>
    <t>Newcastle Tri - Sprint</t>
  </si>
  <si>
    <t>https://newcastlecitytriathlon.com.au/</t>
  </si>
  <si>
    <t>Hawkes Nest Tri</t>
  </si>
  <si>
    <t>https://www.eliteenergy.com.au/event/hawks-nest/</t>
  </si>
  <si>
    <t>Coogee Island Swim - 800m/1km/2.4km</t>
  </si>
  <si>
    <t>https://coogeeoceanevents.com.au/event/coogee-island-challenge/</t>
  </si>
  <si>
    <t>December</t>
  </si>
  <si>
    <t>https://www.theeventcrew.com.au/event/triathlon-pink/rounds/sydney/</t>
  </si>
  <si>
    <t>Callala Beach Tri</t>
  </si>
  <si>
    <t>https://www.eliteenergy.com.au/event/callala-triathlon-festival/</t>
  </si>
  <si>
    <t>January</t>
  </si>
  <si>
    <t xml:space="preserve">Sydney Harbour Splash 1km/2.5km/5km </t>
  </si>
  <si>
    <t>https://sydneyharboursplash.com/</t>
  </si>
  <si>
    <t>February</t>
  </si>
  <si>
    <t>Cole Classic Ocean Swim 1km, 2km, 5km</t>
  </si>
  <si>
    <t>https://coleclassic.com.au/</t>
  </si>
  <si>
    <t>Richie Walker Aquathon</t>
  </si>
  <si>
    <t>https://www.cronullatriclub.com.au/rwa/</t>
  </si>
  <si>
    <t>Malabar swim 1km/2km/5km</t>
  </si>
  <si>
    <t>Husky Tri-Sprint/Super Sprint/Tri Kidz</t>
  </si>
  <si>
    <t>https://huskytri.com.au/</t>
  </si>
  <si>
    <t>Husky Tri-Classic/Ultimate/Aquabike</t>
  </si>
  <si>
    <t>March</t>
  </si>
  <si>
    <t>April</t>
  </si>
  <si>
    <t>Wollongong Tri</t>
  </si>
  <si>
    <t>https://www.eliteenergy.com.au/event/wollongong-triathlon-festival/</t>
  </si>
  <si>
    <t>May</t>
  </si>
  <si>
    <t>Club Champs Forster (double points)</t>
  </si>
  <si>
    <t>Our Sponsors</t>
  </si>
  <si>
    <t>CTC Calendar - 22/23 Season</t>
  </si>
  <si>
    <t>CTC Target Event</t>
  </si>
  <si>
    <t>Forager</t>
  </si>
  <si>
    <t>Triathlons</t>
  </si>
  <si>
    <t>Ironman</t>
  </si>
  <si>
    <t>Cycling</t>
  </si>
  <si>
    <t>Running</t>
  </si>
  <si>
    <t>Oceanswims.com</t>
  </si>
  <si>
    <t>September</t>
  </si>
  <si>
    <t>Penrith Tri - pantherstriclub.com.au</t>
  </si>
  <si>
    <t>Sydney Half Marathon (SOP) - raceroster.com</t>
  </si>
  <si>
    <t>Mooloolaba - ironman.com</t>
  </si>
  <si>
    <t>Port Stephens XTri - trextriathlon.com.au</t>
  </si>
  <si>
    <t>Bobbo classic - bobbinheadclassic.org.au</t>
  </si>
  <si>
    <t>Blackmores Running Festival - sydneyrunningfestival.com.au</t>
  </si>
  <si>
    <t>Western Sydney - ironman.com</t>
  </si>
  <si>
    <t>Sri Chinmoy - au.srichinmoyraces.org/sydneyraces
SMC (5/10/21) - smcroadraceseries.org.au</t>
  </si>
  <si>
    <t>Maitland Tri - maitlandtriathlon.com.au</t>
  </si>
  <si>
    <t>Bowral - cyclingclassics.com.au</t>
  </si>
  <si>
    <t>Sunshine Coast XTri - trextriathlon.com.au</t>
  </si>
  <si>
    <t>Nepean Tri - nepeantriathlon.com.au</t>
  </si>
  <si>
    <t>Run with wind (Tarago) - eliteenergy.com.au</t>
  </si>
  <si>
    <t>Woolongong 500m/1.5km</t>
  </si>
  <si>
    <t>Husky 1km/2km/5km</t>
  </si>
  <si>
    <t>Husky running festival - eliteenergy.com.au</t>
  </si>
  <si>
    <t>Tri Husky festival - eliteenergy.com.au</t>
  </si>
  <si>
    <t>MS Gong - msgongride.org.au</t>
  </si>
  <si>
    <t>Narrabeen 800m/1.8km</t>
  </si>
  <si>
    <t>Melbourne - ironman.com</t>
  </si>
  <si>
    <t>Collaroy 800m/1.8km</t>
  </si>
  <si>
    <t>L.O.S.E.R - eliteenergy.com.au</t>
  </si>
  <si>
    <t>Umina 400m/1km/2km</t>
  </si>
  <si>
    <t>Kingscliff - kingsclifftri.org
Newcastle Sparke Helmore (sprint) - newcastlecitytriathlon.com.au</t>
  </si>
  <si>
    <t>Super Trail Mitchell River - eliteenergy.com.au
SMC (5/10/21) - smcroadraceseries.org.au</t>
  </si>
  <si>
    <t>Cockatoo Is 1.1km/2.4km
Cronulla 1km/2km</t>
  </si>
  <si>
    <t>Hawkes Nest - eliteenergy.com.au</t>
  </si>
  <si>
    <t>Bateau Bay 400m/1km/2km</t>
  </si>
  <si>
    <t>Coogee 0.8km/1km/2.4km</t>
  </si>
  <si>
    <t>Nth Curl Curl swim/run/swim/run/swim/run</t>
  </si>
  <si>
    <t>Yamba (sprint) - yambatri.org</t>
  </si>
  <si>
    <t>WA - ironman.com</t>
  </si>
  <si>
    <t>Bondi to Bronte 1km/2.4km/5km</t>
  </si>
  <si>
    <t>Port Stephens - sbrweekend.com.au</t>
  </si>
  <si>
    <t>NZ - ironman.com</t>
  </si>
  <si>
    <t>Balmoral Vlad swim 2.5km/5km/10km
Wollongong 400m/800m/2km</t>
  </si>
  <si>
    <t>Nth Bondi 1km/2km</t>
  </si>
  <si>
    <t>Callala Beach (sprint &amp; std) - eliteenergy.com.au</t>
  </si>
  <si>
    <t>Warriewood 1km/2km</t>
  </si>
  <si>
    <t>SMC (5/10/21) - smcroadraceseries.org.au</t>
  </si>
  <si>
    <t>Newport 400m/800m/2km</t>
  </si>
  <si>
    <t>SOP Sydney Pink - theeventcrew.com.au</t>
  </si>
  <si>
    <t>Bilgola 500m/1.5km</t>
  </si>
  <si>
    <t>Warriewood to Mona Vale 1km/2.3km</t>
  </si>
  <si>
    <t>Sydney Harbour Splash 1km/2.5km/5km
Wollongong 2.1km/2.2km/
3.4km/7.9km</t>
  </si>
  <si>
    <t>Newcastle 2km</t>
  </si>
  <si>
    <t>Palm to Whale 1km/2.8km</t>
  </si>
  <si>
    <t>Stockton aqua - hevents.com.au</t>
  </si>
  <si>
    <t>10km SOP
sydneystriders.org.au</t>
  </si>
  <si>
    <t>Stockton Tri - hevents.com.au</t>
  </si>
  <si>
    <t>Tas - ironman.com</t>
  </si>
  <si>
    <t>Cole Classic 1km/2km/5km
Shark Is Cronulla 1km/2.3km</t>
  </si>
  <si>
    <t>Kiama 500m/2km/4km</t>
  </si>
  <si>
    <t>Trial Bay tri (sprint) - 
trialbaytri.org/trial-bay-triathlon/</t>
  </si>
  <si>
    <t>Tweed enduro (sprint &amp; long) - 
tweedenduro.org</t>
  </si>
  <si>
    <t>SMC (5/10/21/30) - smcroadraceseries.org.au</t>
  </si>
  <si>
    <t>Malabar 1km/2km/5km</t>
  </si>
  <si>
    <t>Big Husky festival - eliteenergy.com.au</t>
  </si>
  <si>
    <t>Big Husky festival - eliteenergy.com.au
Snowy XTri - trextriathlon.com.au</t>
  </si>
  <si>
    <t>Bondi 500m/1km/2.1km</t>
  </si>
  <si>
    <t>10km Lane Cove NP
sydneystriders.org.au</t>
  </si>
  <si>
    <t>Palm to Shelly 26km
Tathra 600m/1.2km</t>
  </si>
  <si>
    <t>Lake Macquarie 1km/2km/3.8km</t>
  </si>
  <si>
    <t>Alpine Ascent - eliteenergy.com.au</t>
  </si>
  <si>
    <t>Caves Beach 500m/1.5km</t>
  </si>
  <si>
    <t>Newport to Avalon 1.2km/2.5km
Sydney Skinny 300m/900m</t>
  </si>
  <si>
    <t>Kingscliff (sprint &amp; olympic) - 
kingsclifftri.org</t>
  </si>
  <si>
    <t>Freshwater 1.5km</t>
  </si>
  <si>
    <t>Batemans Bay (sprint &amp; std) - 
eliteenergy.com.au/event/batemans-bay/</t>
  </si>
  <si>
    <t>Snowy Classic -
cyclingclassics.com.au</t>
  </si>
  <si>
    <t>Geelong - ironman.com</t>
  </si>
  <si>
    <t>Coffs Harbour 300m/600m/2km</t>
  </si>
  <si>
    <t>Redline (Penrith) - eliteenergy.com.au</t>
  </si>
  <si>
    <t>10km North Head
sydneystriders.org.au</t>
  </si>
  <si>
    <t>Balmoral 1km/2.5km/5km
Coogee Is 800m/1km/2.4km
Shell Harbour 400m/1.2km/2km</t>
  </si>
  <si>
    <t>Terrigal 1km/2km</t>
  </si>
  <si>
    <t>Pacific Palms 600m/1.5km</t>
  </si>
  <si>
    <t>North Steyne 1km/2.8km/5km</t>
  </si>
  <si>
    <t>Landsborough Qld XTri - trextriathlon.com.au</t>
  </si>
  <si>
    <t>Wollongong - eliteenergy.com.au</t>
  </si>
  <si>
    <t>Maroubra 500m/1km/2.5km</t>
  </si>
  <si>
    <t>Rose Bay swim/run 5km/16km
Warriewood 1km/2km</t>
  </si>
  <si>
    <t>Port Macquarie - ironman.com</t>
  </si>
  <si>
    <t>Byron Bay 800m/2.2km
Coogee Run/Swim</t>
  </si>
  <si>
    <t>Fathering Project Mittagong to Canberra  - 
tfp-cyclingforchildren-nsw.raiseely.com</t>
  </si>
  <si>
    <t xml:space="preserve"> "            "             "</t>
  </si>
  <si>
    <t>Sydney Half Marathon
runawaysydneyhalf.com.au</t>
  </si>
  <si>
    <t xml:space="preserve">Club Champs (Forster) - </t>
  </si>
  <si>
    <t>June</t>
  </si>
  <si>
    <t>Cairns - ironman.com</t>
  </si>
  <si>
    <t>Ironkids Western Sydney</t>
  </si>
  <si>
    <t>Ironman 70.3 and Sprint Western Sydney</t>
  </si>
  <si>
    <t>https://www.ironman.com/races/im703-western-sydney/ironkids</t>
  </si>
  <si>
    <t>https://www.ironman.com/races/im703-western-sydney
https://www.ironman.com/races/im703-western-sydney/sprint-tri</t>
  </si>
  <si>
    <t>https://springcycle.com.au/</t>
  </si>
  <si>
    <t>Spring Cycle</t>
  </si>
  <si>
    <t>https://www.eliteenergy.com.au/event/club-champs/</t>
  </si>
  <si>
    <t>Season Kick-Off Event</t>
  </si>
  <si>
    <t>https://www.pantherstriclub.com.au/club-races/nsw-state-championship-duathlon-january-2026/</t>
  </si>
  <si>
    <t>Penrith Duathlon</t>
  </si>
  <si>
    <t>CTC Target Events - 2025/2026 Season</t>
  </si>
  <si>
    <t>Womans Pink Triathlon Olympic Park</t>
  </si>
  <si>
    <t>Season Launch at Sponsor Location</t>
  </si>
  <si>
    <t xml:space="preserve">CTC Member Facebook Events will be created for Key and Secondary Target CTC events.  Be sure to join the events on Facebook and register via the </t>
  </si>
  <si>
    <t>links provided.</t>
  </si>
  <si>
    <t>https://wollongongtriathlon.com/event-schedule/</t>
  </si>
  <si>
    <t>Wollongong World Championships - Age Group Standard Race</t>
  </si>
  <si>
    <t>Wollongong World Championships - Age Group Sprint Race</t>
  </si>
  <si>
    <t>Wollongong World Championships - Registration &amp; Briefing</t>
  </si>
  <si>
    <t>Bondi to Bronte Ocean Swim</t>
  </si>
  <si>
    <t>https://www.bonditobronte.com.au/</t>
  </si>
  <si>
    <t>https://www.myrainbowclub.org.au/malabar-magic/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</si>
</sst>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402B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/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quotePrefix="1" applyBorder="1"/>
    <xf numFmtId="0" fontId="0" fillId="3" borderId="2" xfId="0" applyFill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7" xfId="0" quotePrefix="1" applyNumberFormat="1" applyBorder="1"/>
    <xf numFmtId="0" fontId="8" fillId="4" borderId="0" xfId="0" applyFont="1" applyFill="1"/>
    <xf numFmtId="164" fontId="8" fillId="4" borderId="0" xfId="0" applyNumberFormat="1" applyFont="1" applyFill="1"/>
    <xf numFmtId="0" fontId="0" fillId="4" borderId="0" xfId="0" applyFill="1"/>
    <xf numFmtId="0" fontId="4" fillId="4" borderId="2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2" xfId="0" applyFont="1" applyFill="1" applyBorder="1" applyAlignment="1">
      <alignment wrapText="1"/>
    </xf>
    <xf numFmtId="0" fontId="7" fillId="4" borderId="0" xfId="0" applyFont="1" applyFill="1" applyAlignment="1">
      <alignment horizontal="center"/>
    </xf>
    <xf numFmtId="0" fontId="4" fillId="4" borderId="3" xfId="0" applyFont="1" applyFill="1" applyBorder="1" applyAlignment="1">
      <alignment wrapText="1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8" xfId="0" applyBorder="1"/>
    <xf numFmtId="0" fontId="5" fillId="0" borderId="8" xfId="2" applyBorder="1" applyAlignment="1">
      <alignment wrapText="1"/>
    </xf>
    <xf numFmtId="0" fontId="5" fillId="0" borderId="8" xfId="2" applyBorder="1"/>
    <xf numFmtId="0" fontId="5" fillId="3" borderId="8" xfId="2" applyFill="1" applyBorder="1"/>
    <xf numFmtId="0" fontId="5" fillId="0" borderId="11" xfId="2" applyBorder="1"/>
    <xf numFmtId="0" fontId="0" fillId="0" borderId="11" xfId="0" applyBorder="1"/>
    <xf numFmtId="0" fontId="8" fillId="4" borderId="5" xfId="0" applyFont="1" applyFill="1" applyBorder="1"/>
    <xf numFmtId="0" fontId="4" fillId="4" borderId="7" xfId="0" applyFont="1" applyFill="1" applyBorder="1"/>
    <xf numFmtId="0" fontId="4" fillId="4" borderId="0" xfId="0" applyFont="1" applyFill="1"/>
    <xf numFmtId="0" fontId="7" fillId="4" borderId="10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5" fillId="0" borderId="8" xfId="2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7" fillId="4" borderId="0" xfId="0" applyFont="1" applyFill="1" applyAlignment="1">
      <alignment horizontal="right"/>
    </xf>
    <xf numFmtId="0" fontId="5" fillId="0" borderId="3" xfId="2" applyBorder="1" applyAlignment="1">
      <alignment wrapText="1"/>
    </xf>
    <xf numFmtId="0" fontId="6" fillId="4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8" fillId="4" borderId="0" xfId="0" applyFont="1" applyFill="1"/>
    <xf numFmtId="164" fontId="7" fillId="4" borderId="9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E7584515-45C5-4290-94A6-D44643BB6D12}"/>
  </cellStyles>
  <dxfs count="0"/>
  <tableStyles count="0" defaultTableStyle="TableStyleMedium2" defaultPivotStyle="PivotStyleLight16"/>
  <colors>
    <mruColors>
      <color rgb="FF14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100</xdr:row>
      <xdr:rowOff>73025</xdr:rowOff>
    </xdr:from>
    <xdr:to>
      <xdr:col>1</xdr:col>
      <xdr:colOff>1736502</xdr:colOff>
      <xdr:row>103</xdr:row>
      <xdr:rowOff>123751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BFB5A5-0D49-B269-347C-CCD24382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9913600"/>
          <a:ext cx="1784127" cy="593651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100</xdr:row>
      <xdr:rowOff>0</xdr:rowOff>
    </xdr:from>
    <xdr:to>
      <xdr:col>2</xdr:col>
      <xdr:colOff>2285764</xdr:colOff>
      <xdr:row>104</xdr:row>
      <xdr:rowOff>31656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FF4A7B-DD0A-855E-21C9-D9CA3965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6350" y="19840575"/>
          <a:ext cx="1885714" cy="755556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</xdr:colOff>
      <xdr:row>0</xdr:row>
      <xdr:rowOff>85725</xdr:rowOff>
    </xdr:from>
    <xdr:to>
      <xdr:col>0</xdr:col>
      <xdr:colOff>885754</xdr:colOff>
      <xdr:row>3</xdr:row>
      <xdr:rowOff>28504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FCD2E9-4977-410B-A438-D987C2B7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325" y="85725"/>
          <a:ext cx="701604" cy="574604"/>
        </a:xfrm>
        <a:prstGeom prst="rect">
          <a:avLst/>
        </a:prstGeom>
      </xdr:spPr>
    </xdr:pic>
    <xdr:clientData/>
  </xdr:twoCellAnchor>
  <xdr:twoCellAnchor editAs="oneCell">
    <xdr:from>
      <xdr:col>2</xdr:col>
      <xdr:colOff>3381375</xdr:colOff>
      <xdr:row>0</xdr:row>
      <xdr:rowOff>47625</xdr:rowOff>
    </xdr:from>
    <xdr:to>
      <xdr:col>2</xdr:col>
      <xdr:colOff>4076629</xdr:colOff>
      <xdr:row>2</xdr:row>
      <xdr:rowOff>171379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0D8E75-6241-4A65-B164-862CC943F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7675" y="47625"/>
          <a:ext cx="695254" cy="5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13</xdr:col>
      <xdr:colOff>363091</xdr:colOff>
      <xdr:row>47</xdr:row>
      <xdr:rowOff>105968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B9D86-E595-9837-3AB9-5A551DA3A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6675"/>
          <a:ext cx="8173591" cy="8545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onman.com/races/im703-western-sydney" TargetMode="External"/><Relationship Id="rId13" Type="http://schemas.openxmlformats.org/officeDocument/2006/relationships/hyperlink" Target="https://www.cronullatriclub.com.au/rwa/" TargetMode="External"/><Relationship Id="rId18" Type="http://schemas.openxmlformats.org/officeDocument/2006/relationships/hyperlink" Target="https://www.pantherstriclub.com.au/club-races/nsw-state-championship-duathlon-january-2026/" TargetMode="External"/><Relationship Id="rId3" Type="http://schemas.openxmlformats.org/officeDocument/2006/relationships/hyperlink" Target="https://www.eliteenergy.com.au/event/callala-triathlon-festival/" TargetMode="External"/><Relationship Id="rId21" Type="http://schemas.openxmlformats.org/officeDocument/2006/relationships/hyperlink" Target="https://www.bonditobronte.com.au/" TargetMode="External"/><Relationship Id="rId7" Type="http://schemas.openxmlformats.org/officeDocument/2006/relationships/hyperlink" Target="https://www.ironman.com/races/im703-western-sydney/ironkids" TargetMode="External"/><Relationship Id="rId12" Type="http://schemas.openxmlformats.org/officeDocument/2006/relationships/hyperlink" Target="https://sydneyharboursplash.com/" TargetMode="External"/><Relationship Id="rId17" Type="http://schemas.openxmlformats.org/officeDocument/2006/relationships/hyperlink" Target="https://www.eliteenergy.com.au/event/wollongong-triathlon-festival/" TargetMode="External"/><Relationship Id="rId2" Type="http://schemas.openxmlformats.org/officeDocument/2006/relationships/hyperlink" Target="https://newcastlecitytriathlon.com.au/" TargetMode="External"/><Relationship Id="rId16" Type="http://schemas.openxmlformats.org/officeDocument/2006/relationships/hyperlink" Target="https://www.eliteenergy.com.au/event/club-champs/" TargetMode="External"/><Relationship Id="rId20" Type="http://schemas.openxmlformats.org/officeDocument/2006/relationships/hyperlink" Target="https://wollongongtriathlon.com/event-schedule/" TargetMode="External"/><Relationship Id="rId1" Type="http://schemas.openxmlformats.org/officeDocument/2006/relationships/hyperlink" Target="https://www.msgongride.org.au/" TargetMode="External"/><Relationship Id="rId6" Type="http://schemas.openxmlformats.org/officeDocument/2006/relationships/hyperlink" Target="https://coleclassic.com.au/" TargetMode="External"/><Relationship Id="rId11" Type="http://schemas.openxmlformats.org/officeDocument/2006/relationships/hyperlink" Target="https://www.eliteenergy.com.au/event/hawks-nest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theeventcrew.com.au/event/triathlon-pink/rounds/sydney/" TargetMode="External"/><Relationship Id="rId15" Type="http://schemas.openxmlformats.org/officeDocument/2006/relationships/hyperlink" Target="https://huskytri.com.au/" TargetMode="External"/><Relationship Id="rId23" Type="http://schemas.openxmlformats.org/officeDocument/2006/relationships/customProperty" Target="../customProperty1.bin"/><Relationship Id="rId10" Type="http://schemas.openxmlformats.org/officeDocument/2006/relationships/hyperlink" Target="https://coogeeoceanevents.com.au/event/coogee-island-challenge/" TargetMode="External"/><Relationship Id="rId19" Type="http://schemas.openxmlformats.org/officeDocument/2006/relationships/hyperlink" Target="https://wollongongtriathlon.com/event-schedule/" TargetMode="External"/><Relationship Id="rId4" Type="http://schemas.openxmlformats.org/officeDocument/2006/relationships/hyperlink" Target="https://www.myrainbowclub.org.au/malabar-magic/" TargetMode="External"/><Relationship Id="rId9" Type="http://schemas.openxmlformats.org/officeDocument/2006/relationships/hyperlink" Target="https://springcycle.com.au/" TargetMode="External"/><Relationship Id="rId14" Type="http://schemas.openxmlformats.org/officeDocument/2006/relationships/hyperlink" Target="https://huskytri.com.au/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1FB9-74F1-42BF-93F1-AA9B07D35D4C}">
  <sheetPr>
    <pageSetUpPr fitToPage="1"/>
  </sheetPr>
  <dimension ref="A1:C105"/>
  <sheetViews>
    <sheetView tabSelected="1" zoomScaleNormal="100" workbookViewId="0">
      <pane ySplit="4" topLeftCell="A76" activePane="bottomLeft" state="frozen"/>
      <selection pane="bottomLeft" activeCell="C38" sqref="C38"/>
    </sheetView>
  </sheetViews>
  <sheetFormatPr defaultRowHeight="14.5" x14ac:dyDescent="0.35"/>
  <cols>
    <col min="1" max="1" width="27.54296875" customWidth="1"/>
    <col min="2" max="2" width="39.54296875" customWidth="1"/>
    <col min="3" max="3" width="63.1796875" bestFit="1" customWidth="1"/>
  </cols>
  <sheetData>
    <row r="1" spans="1:3" x14ac:dyDescent="0.35">
      <c r="A1" s="17"/>
      <c r="B1" s="18"/>
      <c r="C1" s="18"/>
    </row>
    <row r="2" spans="1:3" ht="21" x14ac:dyDescent="0.5">
      <c r="A2" s="39" t="s">
        <v>148</v>
      </c>
      <c r="B2" s="40"/>
      <c r="C2" s="40"/>
    </row>
    <row r="3" spans="1:3" x14ac:dyDescent="0.35">
      <c r="A3" s="31"/>
      <c r="B3" s="32"/>
      <c r="C3" s="32"/>
    </row>
    <row r="4" spans="1:3" x14ac:dyDescent="0.35">
      <c r="A4" s="33" t="s">
        <v>0</v>
      </c>
      <c r="B4" s="34" t="s">
        <v>1</v>
      </c>
      <c r="C4" s="34" t="s">
        <v>2</v>
      </c>
    </row>
    <row r="5" spans="1:3" ht="29" x14ac:dyDescent="0.35">
      <c r="A5" s="12"/>
      <c r="B5" s="10" t="s">
        <v>3</v>
      </c>
      <c r="C5" s="24"/>
    </row>
    <row r="6" spans="1:3" ht="29" x14ac:dyDescent="0.35">
      <c r="A6" s="12"/>
      <c r="B6" s="19" t="s">
        <v>4</v>
      </c>
      <c r="C6" s="24"/>
    </row>
    <row r="7" spans="1:3" x14ac:dyDescent="0.35">
      <c r="A7" s="12"/>
      <c r="B7" s="2" t="s">
        <v>5</v>
      </c>
      <c r="C7" s="24"/>
    </row>
    <row r="8" spans="1:3" x14ac:dyDescent="0.35">
      <c r="A8" s="41" t="s">
        <v>47</v>
      </c>
      <c r="B8" s="42"/>
      <c r="C8" s="43"/>
    </row>
    <row r="9" spans="1:3" x14ac:dyDescent="0.35">
      <c r="A9" s="22">
        <v>45906</v>
      </c>
      <c r="B9" s="2"/>
      <c r="C9" s="24"/>
    </row>
    <row r="10" spans="1:3" x14ac:dyDescent="0.35">
      <c r="A10" s="22">
        <f>A9+1</f>
        <v>45907</v>
      </c>
      <c r="B10" s="2"/>
      <c r="C10" s="24"/>
    </row>
    <row r="11" spans="1:3" x14ac:dyDescent="0.35">
      <c r="A11" s="22">
        <f t="shared" ref="A11:A16" si="0">A9+7</f>
        <v>45913</v>
      </c>
      <c r="B11" s="2"/>
      <c r="C11" s="24"/>
    </row>
    <row r="12" spans="1:3" x14ac:dyDescent="0.35">
      <c r="A12" s="22">
        <f t="shared" si="0"/>
        <v>45914</v>
      </c>
      <c r="B12" s="2"/>
      <c r="C12" s="24"/>
    </row>
    <row r="13" spans="1:3" x14ac:dyDescent="0.35">
      <c r="A13" s="22">
        <f t="shared" si="0"/>
        <v>45920</v>
      </c>
      <c r="B13" s="8" t="s">
        <v>138</v>
      </c>
      <c r="C13" s="26" t="s">
        <v>140</v>
      </c>
    </row>
    <row r="14" spans="1:3" ht="29" x14ac:dyDescent="0.35">
      <c r="A14" s="22">
        <f t="shared" si="0"/>
        <v>45921</v>
      </c>
      <c r="B14" s="10" t="s">
        <v>139</v>
      </c>
      <c r="C14" s="25" t="s">
        <v>141</v>
      </c>
    </row>
    <row r="15" spans="1:3" x14ac:dyDescent="0.35">
      <c r="A15" s="22">
        <f t="shared" si="0"/>
        <v>45927</v>
      </c>
      <c r="B15" s="8"/>
      <c r="C15" s="25"/>
    </row>
    <row r="16" spans="1:3" x14ac:dyDescent="0.35">
      <c r="A16" s="22">
        <f t="shared" si="0"/>
        <v>45928</v>
      </c>
      <c r="B16" s="2"/>
      <c r="C16" s="24"/>
    </row>
    <row r="17" spans="1:3" x14ac:dyDescent="0.35">
      <c r="A17" s="41" t="s">
        <v>6</v>
      </c>
      <c r="B17" s="42"/>
      <c r="C17" s="43"/>
    </row>
    <row r="18" spans="1:3" x14ac:dyDescent="0.35">
      <c r="A18" s="22">
        <v>45934</v>
      </c>
      <c r="B18" s="2"/>
      <c r="C18" s="24"/>
    </row>
    <row r="19" spans="1:3" x14ac:dyDescent="0.35">
      <c r="A19" s="22">
        <f>A18+1</f>
        <v>45935</v>
      </c>
      <c r="B19" s="2"/>
      <c r="C19" s="24"/>
    </row>
    <row r="20" spans="1:3" x14ac:dyDescent="0.35">
      <c r="A20" s="22">
        <f>A18+7</f>
        <v>45941</v>
      </c>
      <c r="B20" s="2"/>
      <c r="C20" s="24"/>
    </row>
    <row r="21" spans="1:3" x14ac:dyDescent="0.35">
      <c r="A21" s="22">
        <f>A19+7</f>
        <v>45942</v>
      </c>
      <c r="B21" s="2" t="s">
        <v>143</v>
      </c>
      <c r="C21" s="26" t="s">
        <v>142</v>
      </c>
    </row>
    <row r="22" spans="1:3" ht="29" x14ac:dyDescent="0.35">
      <c r="A22" s="22">
        <f>A21+3</f>
        <v>45945</v>
      </c>
      <c r="B22" s="8" t="s">
        <v>156</v>
      </c>
      <c r="C22" s="26" t="s">
        <v>153</v>
      </c>
    </row>
    <row r="23" spans="1:3" ht="29" x14ac:dyDescent="0.35">
      <c r="A23" s="22">
        <f>A22+1</f>
        <v>45946</v>
      </c>
      <c r="B23" s="8" t="s">
        <v>154</v>
      </c>
      <c r="C23" s="26" t="s">
        <v>153</v>
      </c>
    </row>
    <row r="24" spans="1:3" ht="29" x14ac:dyDescent="0.35">
      <c r="A24" s="22">
        <f>A23+1</f>
        <v>45947</v>
      </c>
      <c r="B24" s="8" t="s">
        <v>155</v>
      </c>
      <c r="C24" s="26" t="s">
        <v>153</v>
      </c>
    </row>
    <row r="25" spans="1:3" x14ac:dyDescent="0.35">
      <c r="A25" s="22">
        <f>A20+7</f>
        <v>45948</v>
      </c>
      <c r="B25" s="2"/>
      <c r="C25" s="24"/>
    </row>
    <row r="26" spans="1:3" ht="29" x14ac:dyDescent="0.35">
      <c r="A26" s="22">
        <f>A21+7</f>
        <v>45949</v>
      </c>
      <c r="B26" s="19" t="s">
        <v>149</v>
      </c>
      <c r="C26" s="25" t="s">
        <v>17</v>
      </c>
    </row>
    <row r="27" spans="1:3" x14ac:dyDescent="0.35">
      <c r="A27" s="22">
        <f t="shared" ref="A27:A28" si="1">A25+7</f>
        <v>45955</v>
      </c>
      <c r="B27" s="2"/>
      <c r="C27" s="24"/>
    </row>
    <row r="28" spans="1:3" ht="24.5" customHeight="1" x14ac:dyDescent="0.35">
      <c r="A28" s="7">
        <f t="shared" si="1"/>
        <v>45956</v>
      </c>
      <c r="B28" s="11"/>
      <c r="C28" s="38"/>
    </row>
    <row r="29" spans="1:3" x14ac:dyDescent="0.35">
      <c r="A29" s="41" t="s">
        <v>7</v>
      </c>
      <c r="B29" s="42"/>
      <c r="C29" s="43"/>
    </row>
    <row r="30" spans="1:3" x14ac:dyDescent="0.35">
      <c r="A30" s="22">
        <f>A27+7</f>
        <v>45962</v>
      </c>
      <c r="B30" s="2"/>
      <c r="C30" s="24"/>
    </row>
    <row r="31" spans="1:3" x14ac:dyDescent="0.35">
      <c r="A31" s="22">
        <f>A28+7</f>
        <v>45963</v>
      </c>
      <c r="B31" s="19" t="s">
        <v>8</v>
      </c>
      <c r="C31" s="26" t="s">
        <v>9</v>
      </c>
    </row>
    <row r="32" spans="1:3" x14ac:dyDescent="0.35">
      <c r="A32" s="22">
        <f>A30+4</f>
        <v>45966</v>
      </c>
      <c r="B32" s="19" t="s">
        <v>145</v>
      </c>
      <c r="C32" s="24" t="s">
        <v>150</v>
      </c>
    </row>
    <row r="33" spans="1:3" x14ac:dyDescent="0.35">
      <c r="A33" s="22">
        <f>+A30+7</f>
        <v>45969</v>
      </c>
      <c r="B33" s="8"/>
      <c r="C33" s="24"/>
    </row>
    <row r="34" spans="1:3" x14ac:dyDescent="0.35">
      <c r="A34" s="22">
        <f>+A31+7</f>
        <v>45970</v>
      </c>
      <c r="B34" s="10" t="s">
        <v>10</v>
      </c>
      <c r="C34" s="27" t="s">
        <v>11</v>
      </c>
    </row>
    <row r="35" spans="1:3" x14ac:dyDescent="0.35">
      <c r="A35" s="22">
        <f t="shared" ref="A35:A40" si="2">+A33+7</f>
        <v>45976</v>
      </c>
      <c r="B35" s="8"/>
      <c r="C35" s="24"/>
    </row>
    <row r="36" spans="1:3" x14ac:dyDescent="0.35">
      <c r="A36" s="22">
        <f t="shared" si="2"/>
        <v>45977</v>
      </c>
      <c r="B36" s="8"/>
      <c r="C36" s="24"/>
    </row>
    <row r="37" spans="1:3" x14ac:dyDescent="0.35">
      <c r="A37" s="22">
        <f t="shared" si="2"/>
        <v>45983</v>
      </c>
      <c r="B37" s="8"/>
      <c r="C37" s="24"/>
    </row>
    <row r="38" spans="1:3" x14ac:dyDescent="0.35">
      <c r="A38" s="22">
        <f t="shared" si="2"/>
        <v>45984</v>
      </c>
      <c r="B38" s="8"/>
      <c r="C38" s="24"/>
    </row>
    <row r="39" spans="1:3" x14ac:dyDescent="0.35">
      <c r="A39" s="22">
        <f t="shared" si="2"/>
        <v>45990</v>
      </c>
      <c r="B39" s="8" t="s">
        <v>12</v>
      </c>
      <c r="C39" s="25" t="s">
        <v>13</v>
      </c>
    </row>
    <row r="40" spans="1:3" x14ac:dyDescent="0.35">
      <c r="A40" s="22">
        <f t="shared" si="2"/>
        <v>45991</v>
      </c>
      <c r="B40" s="8" t="s">
        <v>14</v>
      </c>
      <c r="C40" s="26" t="s">
        <v>15</v>
      </c>
    </row>
    <row r="41" spans="1:3" x14ac:dyDescent="0.35">
      <c r="A41" s="41" t="s">
        <v>16</v>
      </c>
      <c r="B41" s="42"/>
      <c r="C41" s="43"/>
    </row>
    <row r="42" spans="1:3" x14ac:dyDescent="0.35">
      <c r="A42" s="22">
        <f>A39+7</f>
        <v>45997</v>
      </c>
      <c r="B42" s="2"/>
      <c r="C42" s="24"/>
    </row>
    <row r="43" spans="1:3" x14ac:dyDescent="0.35">
      <c r="A43" s="22">
        <f>A42+1</f>
        <v>45998</v>
      </c>
      <c r="B43" s="2" t="s">
        <v>157</v>
      </c>
      <c r="C43" s="26" t="s">
        <v>158</v>
      </c>
    </row>
    <row r="44" spans="1:3" x14ac:dyDescent="0.35">
      <c r="A44" s="22">
        <f t="shared" ref="A44:A48" si="3">+A42+7</f>
        <v>46004</v>
      </c>
      <c r="B44" s="16" t="s">
        <v>18</v>
      </c>
      <c r="C44" s="25" t="s">
        <v>19</v>
      </c>
    </row>
    <row r="45" spans="1:3" x14ac:dyDescent="0.35">
      <c r="A45" s="22">
        <f t="shared" si="3"/>
        <v>46005</v>
      </c>
      <c r="B45" s="2"/>
      <c r="C45" s="24"/>
    </row>
    <row r="46" spans="1:3" x14ac:dyDescent="0.35">
      <c r="A46" s="22">
        <f t="shared" si="3"/>
        <v>46011</v>
      </c>
      <c r="B46" s="2"/>
      <c r="C46" s="24"/>
    </row>
    <row r="47" spans="1:3" x14ac:dyDescent="0.35">
      <c r="A47" s="22">
        <f t="shared" si="3"/>
        <v>46012</v>
      </c>
      <c r="B47" s="2"/>
      <c r="C47" s="24"/>
    </row>
    <row r="48" spans="1:3" x14ac:dyDescent="0.35">
      <c r="A48" s="22">
        <f t="shared" si="3"/>
        <v>46018</v>
      </c>
      <c r="B48" s="2"/>
      <c r="C48" s="24"/>
    </row>
    <row r="49" spans="1:3" x14ac:dyDescent="0.35">
      <c r="A49" s="22">
        <f>+A47+7</f>
        <v>46019</v>
      </c>
      <c r="B49" s="2"/>
      <c r="C49" s="24"/>
    </row>
    <row r="50" spans="1:3" x14ac:dyDescent="0.35">
      <c r="A50" s="44" t="s">
        <v>20</v>
      </c>
      <c r="B50" s="45"/>
      <c r="C50" s="46"/>
    </row>
    <row r="51" spans="1:3" x14ac:dyDescent="0.35">
      <c r="A51" s="22">
        <f>A49+6</f>
        <v>46025</v>
      </c>
      <c r="B51" s="8"/>
      <c r="C51" s="24"/>
    </row>
    <row r="52" spans="1:3" x14ac:dyDescent="0.35">
      <c r="A52" s="22">
        <f>+A49+7</f>
        <v>46026</v>
      </c>
      <c r="B52" s="2"/>
      <c r="C52" s="24"/>
    </row>
    <row r="53" spans="1:3" x14ac:dyDescent="0.35">
      <c r="A53" s="22">
        <f t="shared" ref="A53:A56" si="4">+A51+7</f>
        <v>46032</v>
      </c>
      <c r="B53" s="2"/>
      <c r="C53" s="24"/>
    </row>
    <row r="54" spans="1:3" x14ac:dyDescent="0.35">
      <c r="A54" s="22">
        <f t="shared" si="4"/>
        <v>46033</v>
      </c>
      <c r="B54" s="2"/>
      <c r="C54" s="24"/>
    </row>
    <row r="55" spans="1:3" x14ac:dyDescent="0.35">
      <c r="A55" s="22">
        <f t="shared" si="4"/>
        <v>46039</v>
      </c>
      <c r="B55" s="2"/>
      <c r="C55" s="24"/>
    </row>
    <row r="56" spans="1:3" x14ac:dyDescent="0.35">
      <c r="A56" s="22">
        <f t="shared" si="4"/>
        <v>46040</v>
      </c>
      <c r="B56" s="2"/>
      <c r="C56" s="24"/>
    </row>
    <row r="57" spans="1:3" ht="29" x14ac:dyDescent="0.35">
      <c r="A57" s="22">
        <f>+A55+7</f>
        <v>46046</v>
      </c>
      <c r="B57" s="10" t="s">
        <v>147</v>
      </c>
      <c r="C57" s="25" t="s">
        <v>146</v>
      </c>
    </row>
    <row r="58" spans="1:3" x14ac:dyDescent="0.35">
      <c r="A58" s="22">
        <f>+A56+7</f>
        <v>46047</v>
      </c>
      <c r="B58" s="2"/>
      <c r="C58" s="24"/>
    </row>
    <row r="59" spans="1:3" x14ac:dyDescent="0.35">
      <c r="A59" s="23">
        <f>A58+1</f>
        <v>46048</v>
      </c>
      <c r="B59" s="21" t="s">
        <v>21</v>
      </c>
      <c r="C59" s="28" t="s">
        <v>22</v>
      </c>
    </row>
    <row r="60" spans="1:3" x14ac:dyDescent="0.35">
      <c r="A60" s="41" t="s">
        <v>23</v>
      </c>
      <c r="B60" s="42"/>
      <c r="C60" s="43"/>
    </row>
    <row r="61" spans="1:3" x14ac:dyDescent="0.35">
      <c r="A61" s="22">
        <f>+A57+7</f>
        <v>46053</v>
      </c>
      <c r="B61" s="8"/>
      <c r="C61" s="26"/>
    </row>
    <row r="62" spans="1:3" x14ac:dyDescent="0.35">
      <c r="A62" s="22">
        <f>+A58+7</f>
        <v>46054</v>
      </c>
      <c r="B62" s="36"/>
      <c r="C62" s="35"/>
    </row>
    <row r="63" spans="1:3" x14ac:dyDescent="0.35">
      <c r="A63" s="22">
        <f>A62</f>
        <v>46054</v>
      </c>
      <c r="B63" s="8" t="s">
        <v>24</v>
      </c>
      <c r="C63" s="25" t="s">
        <v>25</v>
      </c>
    </row>
    <row r="64" spans="1:3" x14ac:dyDescent="0.35">
      <c r="A64" s="22">
        <f>+A61+7</f>
        <v>46060</v>
      </c>
      <c r="B64" s="10" t="s">
        <v>26</v>
      </c>
      <c r="C64" s="27" t="s">
        <v>27</v>
      </c>
    </row>
    <row r="65" spans="1:3" x14ac:dyDescent="0.35">
      <c r="A65" s="22">
        <f>+A62+7</f>
        <v>46061</v>
      </c>
      <c r="B65" s="8"/>
      <c r="C65" s="24"/>
    </row>
    <row r="66" spans="1:3" x14ac:dyDescent="0.35">
      <c r="A66" s="22">
        <f t="shared" ref="A66:A69" si="5">+A64+7</f>
        <v>46067</v>
      </c>
      <c r="B66" s="8"/>
      <c r="C66" s="24"/>
    </row>
    <row r="67" spans="1:3" x14ac:dyDescent="0.35">
      <c r="A67" s="22">
        <f t="shared" si="5"/>
        <v>46068</v>
      </c>
      <c r="B67" s="8" t="s">
        <v>28</v>
      </c>
      <c r="C67" s="26" t="s">
        <v>159</v>
      </c>
    </row>
    <row r="68" spans="1:3" x14ac:dyDescent="0.35">
      <c r="A68" s="22">
        <f t="shared" si="5"/>
        <v>46074</v>
      </c>
      <c r="B68" s="10" t="s">
        <v>37</v>
      </c>
      <c r="C68" s="26" t="s">
        <v>144</v>
      </c>
    </row>
    <row r="69" spans="1:3" x14ac:dyDescent="0.35">
      <c r="A69" s="22">
        <f t="shared" si="5"/>
        <v>46075</v>
      </c>
      <c r="B69" s="8"/>
      <c r="C69" s="24"/>
    </row>
    <row r="70" spans="1:3" x14ac:dyDescent="0.35">
      <c r="A70" s="22">
        <f>+A68+7</f>
        <v>46081</v>
      </c>
      <c r="B70" s="2"/>
      <c r="C70" s="24"/>
    </row>
    <row r="71" spans="1:3" x14ac:dyDescent="0.35">
      <c r="A71" s="41" t="s">
        <v>32</v>
      </c>
      <c r="B71" s="42"/>
      <c r="C71" s="43"/>
    </row>
    <row r="72" spans="1:3" x14ac:dyDescent="0.35">
      <c r="A72" s="22">
        <f>+A69+7</f>
        <v>46082</v>
      </c>
      <c r="B72" s="2"/>
      <c r="C72" s="24"/>
    </row>
    <row r="73" spans="1:3" x14ac:dyDescent="0.35">
      <c r="A73" s="22">
        <f>+A70+7</f>
        <v>46088</v>
      </c>
      <c r="B73" s="2"/>
      <c r="C73" s="24"/>
    </row>
    <row r="74" spans="1:3" x14ac:dyDescent="0.35">
      <c r="A74" s="22">
        <f t="shared" ref="A74:A78" si="6">+A72+7</f>
        <v>46089</v>
      </c>
      <c r="B74" s="2"/>
      <c r="C74" s="24"/>
    </row>
    <row r="75" spans="1:3" x14ac:dyDescent="0.35">
      <c r="A75" s="22">
        <f t="shared" si="6"/>
        <v>46095</v>
      </c>
      <c r="B75" s="2"/>
      <c r="C75" s="24"/>
    </row>
    <row r="76" spans="1:3" x14ac:dyDescent="0.35">
      <c r="A76" s="22">
        <f t="shared" si="6"/>
        <v>46096</v>
      </c>
      <c r="B76" s="2"/>
      <c r="C76" s="24"/>
    </row>
    <row r="77" spans="1:3" x14ac:dyDescent="0.35">
      <c r="A77" s="22">
        <f t="shared" si="6"/>
        <v>46102</v>
      </c>
      <c r="B77" s="8"/>
      <c r="C77" s="24"/>
    </row>
    <row r="78" spans="1:3" x14ac:dyDescent="0.35">
      <c r="A78" s="22">
        <f t="shared" si="6"/>
        <v>46103</v>
      </c>
      <c r="B78" s="8"/>
      <c r="C78" s="24"/>
    </row>
    <row r="79" spans="1:3" x14ac:dyDescent="0.35">
      <c r="A79" s="22">
        <f>+A77+7</f>
        <v>46109</v>
      </c>
      <c r="B79" s="10" t="s">
        <v>29</v>
      </c>
      <c r="C79" s="26" t="s">
        <v>30</v>
      </c>
    </row>
    <row r="80" spans="1:3" x14ac:dyDescent="0.35">
      <c r="A80" s="22">
        <f>+A78+7</f>
        <v>46110</v>
      </c>
      <c r="B80" s="10" t="s">
        <v>31</v>
      </c>
      <c r="C80" s="26" t="s">
        <v>30</v>
      </c>
    </row>
    <row r="81" spans="1:3" x14ac:dyDescent="0.35">
      <c r="A81" s="41" t="s">
        <v>33</v>
      </c>
      <c r="B81" s="42"/>
      <c r="C81" s="43"/>
    </row>
    <row r="82" spans="1:3" x14ac:dyDescent="0.35">
      <c r="A82" s="22">
        <f>+A79+7</f>
        <v>46116</v>
      </c>
      <c r="B82" s="2"/>
      <c r="C82" s="24"/>
    </row>
    <row r="83" spans="1:3" x14ac:dyDescent="0.35">
      <c r="A83" s="22">
        <f>+A80+7</f>
        <v>46117</v>
      </c>
      <c r="B83" s="8"/>
      <c r="C83" s="24"/>
    </row>
    <row r="84" spans="1:3" x14ac:dyDescent="0.35">
      <c r="A84" s="22">
        <f t="shared" ref="A84:A89" si="7">+A82+7</f>
        <v>46123</v>
      </c>
      <c r="B84" s="8"/>
      <c r="C84" s="24"/>
    </row>
    <row r="85" spans="1:3" x14ac:dyDescent="0.35">
      <c r="A85" s="22">
        <f t="shared" si="7"/>
        <v>46124</v>
      </c>
      <c r="B85" s="2"/>
      <c r="C85" s="24"/>
    </row>
    <row r="86" spans="1:3" x14ac:dyDescent="0.35">
      <c r="A86" s="22">
        <f t="shared" si="7"/>
        <v>46130</v>
      </c>
      <c r="B86" s="10" t="s">
        <v>34</v>
      </c>
      <c r="C86" s="26" t="s">
        <v>35</v>
      </c>
    </row>
    <row r="87" spans="1:3" x14ac:dyDescent="0.35">
      <c r="A87" s="22">
        <f t="shared" si="7"/>
        <v>46131</v>
      </c>
      <c r="B87" s="2"/>
      <c r="C87" s="24"/>
    </row>
    <row r="88" spans="1:3" x14ac:dyDescent="0.35">
      <c r="A88" s="22">
        <f t="shared" si="7"/>
        <v>46137</v>
      </c>
      <c r="B88" s="2"/>
      <c r="C88" s="24"/>
    </row>
    <row r="89" spans="1:3" x14ac:dyDescent="0.35">
      <c r="A89" s="22">
        <f t="shared" si="7"/>
        <v>46138</v>
      </c>
      <c r="B89" s="2"/>
      <c r="C89" s="24"/>
    </row>
    <row r="90" spans="1:3" x14ac:dyDescent="0.35">
      <c r="A90" s="41" t="s">
        <v>36</v>
      </c>
      <c r="B90" s="42"/>
      <c r="C90" s="43"/>
    </row>
    <row r="91" spans="1:3" x14ac:dyDescent="0.35">
      <c r="A91" s="22">
        <f>+A88+7</f>
        <v>46144</v>
      </c>
      <c r="B91" s="2"/>
      <c r="C91" s="24"/>
    </row>
    <row r="92" spans="1:3" x14ac:dyDescent="0.35">
      <c r="A92" s="22">
        <f>+A89+7</f>
        <v>46145</v>
      </c>
      <c r="B92" s="2"/>
      <c r="C92" s="24"/>
    </row>
    <row r="93" spans="1:3" x14ac:dyDescent="0.35">
      <c r="A93" s="22">
        <f t="shared" ref="A93:A98" si="8">+A91+7</f>
        <v>46151</v>
      </c>
      <c r="B93" s="2"/>
      <c r="C93" s="24"/>
    </row>
    <row r="94" spans="1:3" x14ac:dyDescent="0.35">
      <c r="A94" s="22">
        <f t="shared" si="8"/>
        <v>46152</v>
      </c>
      <c r="B94" s="2"/>
      <c r="C94" s="24"/>
    </row>
    <row r="95" spans="1:3" x14ac:dyDescent="0.35">
      <c r="A95" s="22">
        <f t="shared" si="8"/>
        <v>46158</v>
      </c>
      <c r="B95" s="2"/>
      <c r="C95" s="24"/>
    </row>
    <row r="96" spans="1:3" x14ac:dyDescent="0.35">
      <c r="A96" s="22">
        <f t="shared" si="8"/>
        <v>46159</v>
      </c>
      <c r="B96" s="2"/>
      <c r="C96" s="24"/>
    </row>
    <row r="97" spans="1:3" x14ac:dyDescent="0.35">
      <c r="A97" s="22">
        <f t="shared" si="8"/>
        <v>46165</v>
      </c>
      <c r="B97" s="8"/>
      <c r="C97" s="24"/>
    </row>
    <row r="98" spans="1:3" x14ac:dyDescent="0.35">
      <c r="A98" s="23">
        <f t="shared" si="8"/>
        <v>46166</v>
      </c>
      <c r="B98" s="3"/>
      <c r="C98" s="29"/>
    </row>
    <row r="99" spans="1:3" x14ac:dyDescent="0.35">
      <c r="A99" s="13" t="s">
        <v>151</v>
      </c>
      <c r="B99" s="30"/>
      <c r="C99" s="13"/>
    </row>
    <row r="100" spans="1:3" x14ac:dyDescent="0.35">
      <c r="A100" s="14" t="s">
        <v>152</v>
      </c>
      <c r="B100" s="37" t="s">
        <v>38</v>
      </c>
      <c r="C100" s="20"/>
    </row>
    <row r="101" spans="1:3" x14ac:dyDescent="0.35">
      <c r="A101" s="15"/>
      <c r="B101" s="15"/>
      <c r="C101" s="15"/>
    </row>
    <row r="102" spans="1:3" x14ac:dyDescent="0.35">
      <c r="A102" s="15"/>
      <c r="B102" s="15"/>
      <c r="C102" s="15"/>
    </row>
    <row r="103" spans="1:3" x14ac:dyDescent="0.35">
      <c r="A103" s="15"/>
      <c r="B103" s="15"/>
      <c r="C103" s="15"/>
    </row>
    <row r="104" spans="1:3" x14ac:dyDescent="0.35">
      <c r="A104" s="15"/>
      <c r="B104" s="15"/>
      <c r="C104" s="15"/>
    </row>
    <row r="105" spans="1:3" ht="11" customHeight="1" x14ac:dyDescent="0.35">
      <c r="A105" s="15"/>
      <c r="B105" s="15"/>
      <c r="C105" s="15"/>
    </row>
  </sheetData>
  <mergeCells count="10">
    <mergeCell ref="A2:C2"/>
    <mergeCell ref="A71:C71"/>
    <mergeCell ref="A81:C81"/>
    <mergeCell ref="A90:C90"/>
    <mergeCell ref="A17:C17"/>
    <mergeCell ref="A29:C29"/>
    <mergeCell ref="A41:C41"/>
    <mergeCell ref="A50:C50"/>
    <mergeCell ref="A60:C60"/>
    <mergeCell ref="A8:C8"/>
  </mergeCells>
  <hyperlinks>
    <hyperlink ref="C31" r:id="rId1" xr:uid="{398DAF94-B80E-4FD6-95AB-5D5C4896E3A8}"/>
    <hyperlink ref="C34" r:id="rId2" xr:uid="{A30FD258-5232-4714-B3BE-5AD05987C5A7}"/>
    <hyperlink ref="C44" r:id="rId3" xr:uid="{249A2716-BFCD-43C2-AAEB-6B88814A2AE1}"/>
    <hyperlink ref="C67" r:id="rId4" xr:uid="{5F9D2DD9-13CE-44EB-909C-FCFBAB3BBC1D}"/>
    <hyperlink ref="C26" r:id="rId5" xr:uid="{BE5485FB-BAC3-47B5-923E-27AB0827FD58}"/>
    <hyperlink ref="C63" r:id="rId6" xr:uid="{0E33F715-AB1A-42C2-88D3-3945EA592847}"/>
    <hyperlink ref="C13" r:id="rId7" xr:uid="{198C1586-138A-48B1-8699-E00761309C82}"/>
    <hyperlink ref="C14" r:id="rId8" display="https://www.ironman.com/races/im703-western-sydney_x000a_" xr:uid="{F4F73DD1-AA1B-4B5A-95DC-AEED15F1C515}"/>
    <hyperlink ref="C21" r:id="rId9" xr:uid="{34B86FCF-0D96-4FAF-BA31-2CACE16E0AFA}"/>
    <hyperlink ref="C40" r:id="rId10" xr:uid="{1201E417-C413-4B35-B666-02B4E4979F87}"/>
    <hyperlink ref="C39" r:id="rId11" xr:uid="{3D38FDC3-AB2B-4872-A185-BF504CCA1FF6}"/>
    <hyperlink ref="C59" r:id="rId12" xr:uid="{6203D6DC-9BC4-4E17-B315-9E6069B6F691}"/>
    <hyperlink ref="C64" r:id="rId13" xr:uid="{A01C5E08-F95F-4863-85CE-D2A43163272D}"/>
    <hyperlink ref="C79" r:id="rId14" xr:uid="{8037035F-26CD-48FD-87D0-2C9A0E07FECE}"/>
    <hyperlink ref="C80" r:id="rId15" xr:uid="{5B834D9E-C6DE-433D-A559-5207FC24CCDB}"/>
    <hyperlink ref="C68" r:id="rId16" xr:uid="{3EAD0130-70DD-4FE7-BF31-64E0AD74AEA7}"/>
    <hyperlink ref="C86" r:id="rId17" xr:uid="{20D2230F-FB7F-487E-A830-1C7EF0F44F4F}"/>
    <hyperlink ref="C57" r:id="rId18" xr:uid="{955333FD-C17C-4F46-A771-6C3A7DEC1FF8}"/>
    <hyperlink ref="C22" r:id="rId19" xr:uid="{E100F6DD-A699-4B6E-AD36-6602F54C0AA2}"/>
    <hyperlink ref="C23:C24" r:id="rId20" display="https://wollongongtriathlon.com/event-schedule/" xr:uid="{6B8B425F-9755-4124-858A-CA157D3099FC}"/>
    <hyperlink ref="C43" r:id="rId21" xr:uid="{97EB5C3E-140D-478F-81C4-FCE1DA998B02}"/>
  </hyperlinks>
  <pageMargins left="0.23622047244094491" right="0.23622047244094491" top="0.35433070866141736" bottom="0.35433070866141736" header="0.31496062992125984" footer="0.31496062992125984"/>
  <pageSetup paperSize="9" fitToHeight="0" orientation="landscape" horizontalDpi="360" verticalDpi="360" r:id="rId22"/>
  <rowBreaks count="3" manualBreakCount="3">
    <brk id="28" max="2" man="1"/>
    <brk id="59" max="5" man="1"/>
    <brk id="88" max="2" man="1"/>
  </rowBreaks>
  <customProperties>
    <customPr name="IbpWorksheetKeyString_GUID" r:id="rId23"/>
  </customProperties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2DCC-D547-4308-9932-29C62F66C162}">
  <dimension ref="A1"/>
  <sheetViews>
    <sheetView topLeftCell="A1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9AE4-F746-4E95-A312-165CB4547A19}">
  <sheetPr>
    <pageSetUpPr fitToPage="1"/>
  </sheetPr>
  <dimension ref="A2:H103"/>
  <sheetViews>
    <sheetView zoomScaleNormal="100" workbookViewId="0">
      <pane ySplit="4" topLeftCell="A59" activePane="bottomLeft" state="frozen"/>
      <selection pane="bottomLeft" activeCell="H72" sqref="H72"/>
    </sheetView>
  </sheetViews>
  <sheetFormatPr defaultRowHeight="14.5" x14ac:dyDescent="0.35"/>
  <cols>
    <col min="1" max="1" width="29.1796875" customWidth="1"/>
    <col min="2" max="2" width="28" customWidth="1"/>
    <col min="3" max="3" width="28.1796875" customWidth="1"/>
    <col min="4" max="4" width="28.7265625" customWidth="1"/>
    <col min="5" max="5" width="27.453125" customWidth="1"/>
    <col min="6" max="6" width="29" customWidth="1"/>
    <col min="7" max="7" width="27.453125" customWidth="1"/>
    <col min="8" max="8" width="28.81640625" customWidth="1"/>
  </cols>
  <sheetData>
    <row r="2" spans="1:8" ht="21" x14ac:dyDescent="0.5">
      <c r="A2" s="6" t="s">
        <v>39</v>
      </c>
    </row>
    <row r="4" spans="1:8" x14ac:dyDescent="0.35">
      <c r="A4" s="4" t="s">
        <v>0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</row>
    <row r="5" spans="1:8" x14ac:dyDescent="0.35">
      <c r="A5" s="50" t="s">
        <v>47</v>
      </c>
      <c r="B5" s="51"/>
      <c r="C5" s="51"/>
      <c r="D5" s="51"/>
      <c r="E5" s="51"/>
      <c r="F5" s="51"/>
      <c r="G5" s="51"/>
      <c r="H5" s="52"/>
    </row>
    <row r="6" spans="1:8" ht="29" x14ac:dyDescent="0.35">
      <c r="A6" s="5">
        <v>45171</v>
      </c>
      <c r="B6" s="2"/>
      <c r="C6" s="2"/>
      <c r="D6" s="8" t="s">
        <v>48</v>
      </c>
      <c r="E6" s="2"/>
      <c r="F6" s="2"/>
      <c r="G6" s="2"/>
      <c r="H6" s="2"/>
    </row>
    <row r="7" spans="1:8" ht="29" x14ac:dyDescent="0.35">
      <c r="A7" s="5">
        <f>A6+1</f>
        <v>45172</v>
      </c>
      <c r="B7" s="2"/>
      <c r="C7" s="2"/>
      <c r="D7" s="8"/>
      <c r="E7" s="2"/>
      <c r="F7" s="2"/>
      <c r="G7" s="8" t="s">
        <v>49</v>
      </c>
      <c r="H7" s="2"/>
    </row>
    <row r="8" spans="1:8" x14ac:dyDescent="0.35">
      <c r="A8" s="5">
        <f t="shared" ref="A8:A13" si="0">A6+7</f>
        <v>45178</v>
      </c>
      <c r="B8" s="2"/>
      <c r="C8" s="2"/>
      <c r="D8" s="8"/>
      <c r="E8" s="2"/>
      <c r="F8" s="2"/>
      <c r="G8" s="2"/>
      <c r="H8" s="2"/>
    </row>
    <row r="9" spans="1:8" x14ac:dyDescent="0.35">
      <c r="A9" s="5">
        <f t="shared" si="0"/>
        <v>45179</v>
      </c>
      <c r="B9" s="2"/>
      <c r="C9" s="2"/>
      <c r="D9" s="8"/>
      <c r="E9" s="2" t="s">
        <v>50</v>
      </c>
      <c r="F9" s="2"/>
      <c r="G9" s="2"/>
      <c r="H9" s="2"/>
    </row>
    <row r="10" spans="1:8" ht="29" x14ac:dyDescent="0.35">
      <c r="A10" s="5">
        <f t="shared" si="0"/>
        <v>45185</v>
      </c>
      <c r="B10" s="2"/>
      <c r="C10" s="2"/>
      <c r="D10" s="8" t="s">
        <v>51</v>
      </c>
      <c r="E10" s="2"/>
      <c r="F10" s="2"/>
      <c r="G10" s="2"/>
      <c r="H10" s="2"/>
    </row>
    <row r="11" spans="1:8" ht="29" x14ac:dyDescent="0.35">
      <c r="A11" s="5">
        <f t="shared" si="0"/>
        <v>45186</v>
      </c>
      <c r="B11" s="2"/>
      <c r="C11" s="2"/>
      <c r="D11" s="8" t="s">
        <v>48</v>
      </c>
      <c r="E11" s="2"/>
      <c r="F11" s="8" t="s">
        <v>52</v>
      </c>
      <c r="G11" s="8" t="s">
        <v>53</v>
      </c>
      <c r="H11" s="2"/>
    </row>
    <row r="12" spans="1:8" x14ac:dyDescent="0.35">
      <c r="A12" s="5">
        <f t="shared" si="0"/>
        <v>45192</v>
      </c>
      <c r="B12" s="2"/>
      <c r="C12" s="2"/>
      <c r="D12" s="8"/>
      <c r="E12" s="2"/>
      <c r="F12" s="2"/>
      <c r="G12" s="2"/>
      <c r="H12" s="2"/>
    </row>
    <row r="13" spans="1:8" ht="72.5" x14ac:dyDescent="0.35">
      <c r="A13" s="5">
        <f t="shared" si="0"/>
        <v>45193</v>
      </c>
      <c r="B13" s="2"/>
      <c r="C13" s="2"/>
      <c r="D13" s="8"/>
      <c r="E13" s="8" t="s">
        <v>54</v>
      </c>
      <c r="F13" s="2"/>
      <c r="G13" s="8" t="s">
        <v>55</v>
      </c>
      <c r="H13" s="2"/>
    </row>
    <row r="14" spans="1:8" x14ac:dyDescent="0.35">
      <c r="A14" s="5">
        <f>A12+7</f>
        <v>45199</v>
      </c>
      <c r="B14" s="2"/>
      <c r="C14" s="2"/>
      <c r="D14" s="8"/>
      <c r="E14" s="2"/>
      <c r="F14" s="2"/>
      <c r="G14" s="8"/>
      <c r="H14" s="2"/>
    </row>
    <row r="15" spans="1:8" x14ac:dyDescent="0.35">
      <c r="A15" s="47" t="s">
        <v>6</v>
      </c>
      <c r="B15" s="48"/>
      <c r="C15" s="48"/>
      <c r="D15" s="48"/>
      <c r="E15" s="48"/>
      <c r="F15" s="48"/>
      <c r="G15" s="48"/>
      <c r="H15" s="49"/>
    </row>
    <row r="16" spans="1:8" x14ac:dyDescent="0.35">
      <c r="A16" s="5">
        <f>A13+7</f>
        <v>45200</v>
      </c>
      <c r="B16" s="2"/>
      <c r="C16" s="2"/>
      <c r="D16" s="8"/>
      <c r="E16" s="2"/>
      <c r="F16" s="2"/>
      <c r="G16" s="8"/>
      <c r="H16" s="2"/>
    </row>
    <row r="17" spans="1:8" x14ac:dyDescent="0.35">
      <c r="A17" s="5">
        <f>A14+7</f>
        <v>45206</v>
      </c>
      <c r="B17" s="2"/>
      <c r="C17" s="2"/>
      <c r="D17" s="8"/>
      <c r="E17" s="2"/>
      <c r="F17" s="2"/>
      <c r="G17" s="8"/>
      <c r="H17" s="2"/>
    </row>
    <row r="18" spans="1:8" ht="29" x14ac:dyDescent="0.35">
      <c r="A18" s="5">
        <f t="shared" ref="A18:A24" si="1">A16+7</f>
        <v>45207</v>
      </c>
      <c r="B18" s="2"/>
      <c r="C18" s="2"/>
      <c r="D18" s="8" t="s">
        <v>56</v>
      </c>
      <c r="E18" s="2"/>
      <c r="F18" s="2"/>
      <c r="G18" s="8"/>
      <c r="H18" s="2"/>
    </row>
    <row r="19" spans="1:8" x14ac:dyDescent="0.35">
      <c r="A19" s="5">
        <f t="shared" si="1"/>
        <v>45213</v>
      </c>
      <c r="B19" s="2"/>
      <c r="C19" s="2"/>
      <c r="D19" s="8"/>
      <c r="E19" s="2"/>
      <c r="F19" s="2"/>
      <c r="G19" s="8"/>
      <c r="H19" s="2"/>
    </row>
    <row r="20" spans="1:8" ht="72.5" x14ac:dyDescent="0.35">
      <c r="A20" s="5">
        <f t="shared" si="1"/>
        <v>45214</v>
      </c>
      <c r="B20" s="2"/>
      <c r="C20" s="2"/>
      <c r="D20" s="8" t="s">
        <v>48</v>
      </c>
      <c r="E20" s="2"/>
      <c r="F20" s="2" t="s">
        <v>57</v>
      </c>
      <c r="G20" s="8" t="s">
        <v>55</v>
      </c>
      <c r="H20" s="2"/>
    </row>
    <row r="21" spans="1:8" ht="29" x14ac:dyDescent="0.35">
      <c r="A21" s="5">
        <f t="shared" si="1"/>
        <v>45220</v>
      </c>
      <c r="B21" s="8"/>
      <c r="C21" s="8"/>
      <c r="D21" s="8" t="s">
        <v>58</v>
      </c>
      <c r="E21" s="2"/>
      <c r="F21" s="2"/>
      <c r="G21" s="8"/>
      <c r="H21" s="2"/>
    </row>
    <row r="22" spans="1:8" ht="29" x14ac:dyDescent="0.35">
      <c r="A22" s="5">
        <f t="shared" si="1"/>
        <v>45221</v>
      </c>
      <c r="B22" s="8"/>
      <c r="C22" s="8"/>
      <c r="D22" s="8" t="s">
        <v>59</v>
      </c>
      <c r="E22" s="2"/>
      <c r="F22" s="2"/>
      <c r="G22" s="8" t="s">
        <v>60</v>
      </c>
      <c r="H22" s="2" t="s">
        <v>61</v>
      </c>
    </row>
    <row r="23" spans="1:8" x14ac:dyDescent="0.35">
      <c r="A23" s="5">
        <f t="shared" si="1"/>
        <v>45227</v>
      </c>
      <c r="B23" s="2"/>
      <c r="C23" s="2"/>
      <c r="D23" s="8"/>
      <c r="E23" s="2"/>
      <c r="F23" s="2"/>
      <c r="G23" s="8"/>
      <c r="H23" s="2"/>
    </row>
    <row r="24" spans="1:8" x14ac:dyDescent="0.35">
      <c r="A24" s="5">
        <f t="shared" si="1"/>
        <v>45228</v>
      </c>
      <c r="B24" s="2"/>
      <c r="C24" s="2"/>
      <c r="D24" s="8"/>
      <c r="E24" s="2"/>
      <c r="F24" s="2"/>
      <c r="G24" s="8"/>
      <c r="H24" s="2" t="s">
        <v>62</v>
      </c>
    </row>
    <row r="25" spans="1:8" x14ac:dyDescent="0.35">
      <c r="A25" s="53" t="s">
        <v>7</v>
      </c>
      <c r="B25" s="54"/>
      <c r="C25" s="54"/>
      <c r="D25" s="54"/>
      <c r="E25" s="54"/>
      <c r="F25" s="54"/>
      <c r="G25" s="54"/>
      <c r="H25" s="55"/>
    </row>
    <row r="26" spans="1:8" ht="29" x14ac:dyDescent="0.35">
      <c r="A26" s="5">
        <f>A23+7</f>
        <v>45234</v>
      </c>
      <c r="B26" s="8"/>
      <c r="C26" s="8"/>
      <c r="D26" s="8" t="s">
        <v>48</v>
      </c>
      <c r="E26" s="2"/>
      <c r="F26" s="2"/>
      <c r="G26" s="8" t="s">
        <v>63</v>
      </c>
      <c r="H26" s="2"/>
    </row>
    <row r="27" spans="1:8" ht="29" x14ac:dyDescent="0.35">
      <c r="A27" s="5">
        <f>A24+7</f>
        <v>45235</v>
      </c>
      <c r="B27" s="8"/>
      <c r="C27" s="8"/>
      <c r="D27" s="8" t="s">
        <v>64</v>
      </c>
      <c r="E27" s="2"/>
      <c r="F27" s="2" t="s">
        <v>65</v>
      </c>
      <c r="G27" s="8"/>
      <c r="H27" s="2" t="s">
        <v>66</v>
      </c>
    </row>
    <row r="28" spans="1:8" x14ac:dyDescent="0.35">
      <c r="A28" s="5">
        <f t="shared" ref="A28:A33" si="2">+A26+7</f>
        <v>45241</v>
      </c>
      <c r="B28" s="2"/>
      <c r="C28" s="8"/>
      <c r="D28" s="8"/>
      <c r="E28" s="2"/>
      <c r="F28" s="2"/>
      <c r="G28" s="8"/>
      <c r="H28" s="2"/>
    </row>
    <row r="29" spans="1:8" x14ac:dyDescent="0.35">
      <c r="A29" s="5">
        <f t="shared" si="2"/>
        <v>45242</v>
      </c>
      <c r="B29" s="2"/>
      <c r="C29" s="8"/>
      <c r="D29" s="8"/>
      <c r="E29" s="2" t="s">
        <v>67</v>
      </c>
      <c r="F29" s="2"/>
      <c r="G29" s="8"/>
      <c r="H29" s="2" t="s">
        <v>68</v>
      </c>
    </row>
    <row r="30" spans="1:8" x14ac:dyDescent="0.35">
      <c r="A30" s="5">
        <f t="shared" si="2"/>
        <v>45248</v>
      </c>
      <c r="B30" s="2"/>
      <c r="C30" s="8"/>
      <c r="D30" s="8"/>
      <c r="E30" s="2"/>
      <c r="F30" s="2"/>
      <c r="G30" s="8" t="s">
        <v>69</v>
      </c>
      <c r="H30" s="2" t="s">
        <v>70</v>
      </c>
    </row>
    <row r="31" spans="1:8" ht="63" customHeight="1" x14ac:dyDescent="0.35">
      <c r="A31" s="5">
        <f t="shared" si="2"/>
        <v>45249</v>
      </c>
      <c r="B31" s="8"/>
      <c r="C31" s="8"/>
      <c r="D31" s="8" t="s">
        <v>71</v>
      </c>
      <c r="E31" s="2"/>
      <c r="F31" s="2"/>
      <c r="G31" s="8" t="s">
        <v>72</v>
      </c>
      <c r="H31" s="8" t="s">
        <v>73</v>
      </c>
    </row>
    <row r="32" spans="1:8" ht="29" x14ac:dyDescent="0.35">
      <c r="A32" s="5">
        <f t="shared" si="2"/>
        <v>45255</v>
      </c>
      <c r="B32" s="2"/>
      <c r="C32" s="8"/>
      <c r="D32" s="8" t="s">
        <v>74</v>
      </c>
      <c r="E32" s="2"/>
      <c r="F32" s="2"/>
      <c r="G32" s="8"/>
      <c r="H32" s="2" t="s">
        <v>75</v>
      </c>
    </row>
    <row r="33" spans="1:8" x14ac:dyDescent="0.35">
      <c r="A33" s="5">
        <f t="shared" si="2"/>
        <v>45256</v>
      </c>
      <c r="B33" s="2"/>
      <c r="C33" s="8"/>
      <c r="D33" s="2"/>
      <c r="E33" s="2"/>
      <c r="F33" s="2"/>
      <c r="G33" s="8"/>
      <c r="H33" s="2" t="s">
        <v>76</v>
      </c>
    </row>
    <row r="34" spans="1:8" x14ac:dyDescent="0.35">
      <c r="A34" s="47" t="s">
        <v>16</v>
      </c>
      <c r="B34" s="48"/>
      <c r="C34" s="48"/>
      <c r="D34" s="48"/>
      <c r="E34" s="48"/>
      <c r="F34" s="48"/>
      <c r="G34" s="48"/>
      <c r="H34" s="49"/>
    </row>
    <row r="35" spans="1:8" ht="30.75" customHeight="1" x14ac:dyDescent="0.35">
      <c r="A35" s="5">
        <f>+A32+7</f>
        <v>45262</v>
      </c>
      <c r="B35" s="2"/>
      <c r="C35" s="2"/>
      <c r="D35" s="8"/>
      <c r="E35" s="2"/>
      <c r="F35" s="2"/>
      <c r="G35" s="2"/>
      <c r="H35" s="8" t="s">
        <v>77</v>
      </c>
    </row>
    <row r="36" spans="1:8" x14ac:dyDescent="0.35">
      <c r="A36" s="5">
        <f>+A33+7</f>
        <v>45263</v>
      </c>
      <c r="B36" s="8"/>
      <c r="C36" s="8"/>
      <c r="D36" s="8" t="s">
        <v>78</v>
      </c>
      <c r="E36" s="2" t="s">
        <v>79</v>
      </c>
      <c r="F36" s="2"/>
      <c r="G36" s="2"/>
      <c r="H36" s="8" t="s">
        <v>80</v>
      </c>
    </row>
    <row r="37" spans="1:8" ht="43.5" x14ac:dyDescent="0.35">
      <c r="A37" s="5">
        <f t="shared" ref="A37:A43" si="3">+A35+7</f>
        <v>45269</v>
      </c>
      <c r="B37" s="2"/>
      <c r="C37" s="2"/>
      <c r="D37" s="8" t="s">
        <v>81</v>
      </c>
      <c r="E37" s="2" t="s">
        <v>82</v>
      </c>
      <c r="F37" s="2"/>
      <c r="G37" s="2"/>
      <c r="H37" s="8" t="s">
        <v>83</v>
      </c>
    </row>
    <row r="38" spans="1:8" ht="29" x14ac:dyDescent="0.35">
      <c r="A38" s="5">
        <f t="shared" si="3"/>
        <v>45270</v>
      </c>
      <c r="B38" s="2"/>
      <c r="C38" s="2"/>
      <c r="D38" s="8" t="s">
        <v>81</v>
      </c>
      <c r="E38" s="2"/>
      <c r="F38" s="2"/>
      <c r="G38" s="2"/>
      <c r="H38" s="8" t="s">
        <v>84</v>
      </c>
    </row>
    <row r="39" spans="1:8" ht="29" x14ac:dyDescent="0.35">
      <c r="A39" s="5">
        <f t="shared" si="3"/>
        <v>45276</v>
      </c>
      <c r="B39" s="8"/>
      <c r="C39" s="8"/>
      <c r="D39" s="8" t="s">
        <v>85</v>
      </c>
      <c r="E39" s="2"/>
      <c r="F39" s="2"/>
      <c r="G39" s="2"/>
      <c r="H39" s="8" t="s">
        <v>86</v>
      </c>
    </row>
    <row r="40" spans="1:8" ht="29" x14ac:dyDescent="0.35">
      <c r="A40" s="5">
        <f t="shared" si="3"/>
        <v>45277</v>
      </c>
      <c r="B40" s="2"/>
      <c r="C40" s="2"/>
      <c r="D40" s="8"/>
      <c r="E40" s="2"/>
      <c r="F40" s="2"/>
      <c r="G40" s="8" t="s">
        <v>87</v>
      </c>
      <c r="H40" s="8"/>
    </row>
    <row r="41" spans="1:8" x14ac:dyDescent="0.35">
      <c r="A41" s="5">
        <f t="shared" si="3"/>
        <v>45283</v>
      </c>
      <c r="B41" s="2"/>
      <c r="C41" s="2"/>
      <c r="D41" s="8"/>
      <c r="E41" s="2"/>
      <c r="F41" s="2"/>
      <c r="G41" s="2"/>
      <c r="H41" s="8"/>
    </row>
    <row r="42" spans="1:8" x14ac:dyDescent="0.35">
      <c r="A42" s="5">
        <f t="shared" si="3"/>
        <v>45284</v>
      </c>
      <c r="B42" s="2"/>
      <c r="C42" s="2"/>
      <c r="D42" s="8"/>
      <c r="E42" s="2"/>
      <c r="F42" s="2"/>
      <c r="G42" s="2"/>
      <c r="H42" s="8"/>
    </row>
    <row r="43" spans="1:8" x14ac:dyDescent="0.35">
      <c r="A43" s="5">
        <f t="shared" si="3"/>
        <v>45290</v>
      </c>
      <c r="B43" s="2"/>
      <c r="C43" s="2"/>
      <c r="D43" s="8"/>
      <c r="E43" s="2"/>
      <c r="F43" s="2"/>
      <c r="G43" s="2"/>
      <c r="H43" s="8"/>
    </row>
    <row r="44" spans="1:8" x14ac:dyDescent="0.35">
      <c r="A44" s="5">
        <f>+A42+7</f>
        <v>45291</v>
      </c>
      <c r="B44" s="2"/>
      <c r="C44" s="2"/>
      <c r="D44" s="2"/>
      <c r="E44" s="2"/>
      <c r="F44" s="2"/>
      <c r="G44" s="2"/>
      <c r="H44" s="2"/>
    </row>
    <row r="45" spans="1:8" x14ac:dyDescent="0.35">
      <c r="A45" s="47" t="s">
        <v>20</v>
      </c>
      <c r="B45" s="48"/>
      <c r="C45" s="48"/>
      <c r="D45" s="48"/>
      <c r="E45" s="48"/>
      <c r="F45" s="48"/>
      <c r="G45" s="48"/>
      <c r="H45" s="49"/>
    </row>
    <row r="46" spans="1:8" x14ac:dyDescent="0.35">
      <c r="A46" s="5">
        <f>A44+6</f>
        <v>45297</v>
      </c>
      <c r="B46" s="2"/>
      <c r="C46" s="2"/>
      <c r="D46" s="2"/>
      <c r="E46" s="2"/>
      <c r="F46" s="2"/>
      <c r="G46" s="2"/>
      <c r="H46" s="2"/>
    </row>
    <row r="47" spans="1:8" x14ac:dyDescent="0.35">
      <c r="A47" s="5">
        <f>+A44+7</f>
        <v>45298</v>
      </c>
      <c r="B47" s="2"/>
      <c r="C47" s="2"/>
      <c r="D47" s="2"/>
      <c r="E47" s="2"/>
      <c r="F47" s="2"/>
      <c r="G47" s="2"/>
      <c r="H47" s="2" t="s">
        <v>88</v>
      </c>
    </row>
    <row r="48" spans="1:8" x14ac:dyDescent="0.35">
      <c r="A48" s="5">
        <f t="shared" ref="A48:A51" si="4">+A46+7</f>
        <v>45304</v>
      </c>
      <c r="B48" s="2"/>
      <c r="C48" s="2"/>
      <c r="D48" s="2"/>
      <c r="E48" s="2"/>
      <c r="F48" s="2"/>
      <c r="G48" s="2"/>
      <c r="H48" s="2"/>
    </row>
    <row r="49" spans="1:8" ht="29" x14ac:dyDescent="0.35">
      <c r="A49" s="5">
        <f t="shared" si="4"/>
        <v>45305</v>
      </c>
      <c r="B49" s="2"/>
      <c r="C49" s="2"/>
      <c r="D49" s="8" t="s">
        <v>89</v>
      </c>
      <c r="E49" s="2"/>
      <c r="F49" s="2"/>
      <c r="G49" s="8" t="s">
        <v>87</v>
      </c>
      <c r="H49" s="2" t="s">
        <v>90</v>
      </c>
    </row>
    <row r="50" spans="1:8" x14ac:dyDescent="0.35">
      <c r="A50" s="5">
        <f t="shared" si="4"/>
        <v>45311</v>
      </c>
      <c r="B50" s="2"/>
      <c r="C50" s="2"/>
      <c r="D50" s="2"/>
      <c r="E50" s="2"/>
      <c r="F50" s="2"/>
      <c r="G50" s="2"/>
      <c r="H50" s="2"/>
    </row>
    <row r="51" spans="1:8" ht="29" x14ac:dyDescent="0.35">
      <c r="A51" s="5">
        <f t="shared" si="4"/>
        <v>45312</v>
      </c>
      <c r="B51" s="2"/>
      <c r="C51" s="2"/>
      <c r="D51" s="2"/>
      <c r="E51" s="2"/>
      <c r="F51" s="2"/>
      <c r="G51" s="2"/>
      <c r="H51" s="8" t="s">
        <v>91</v>
      </c>
    </row>
    <row r="52" spans="1:8" ht="58" x14ac:dyDescent="0.35">
      <c r="A52" s="5">
        <f>A51+4</f>
        <v>45316</v>
      </c>
      <c r="B52" s="2"/>
      <c r="C52" s="2"/>
      <c r="D52" s="2"/>
      <c r="E52" s="2"/>
      <c r="F52" s="2"/>
      <c r="G52" s="2"/>
      <c r="H52" s="8" t="s">
        <v>92</v>
      </c>
    </row>
    <row r="53" spans="1:8" x14ac:dyDescent="0.35">
      <c r="A53" s="5">
        <f>+A50+7</f>
        <v>45318</v>
      </c>
      <c r="B53" s="2"/>
      <c r="C53" s="2"/>
      <c r="D53" s="2"/>
      <c r="E53" s="2"/>
      <c r="F53" s="2"/>
      <c r="G53" s="2"/>
      <c r="H53" s="2" t="s">
        <v>93</v>
      </c>
    </row>
    <row r="54" spans="1:8" x14ac:dyDescent="0.35">
      <c r="A54" s="5">
        <f>+A51+7</f>
        <v>45319</v>
      </c>
      <c r="B54" s="2"/>
      <c r="C54" s="2"/>
      <c r="D54" s="2"/>
      <c r="E54" s="2"/>
      <c r="F54" s="2"/>
      <c r="G54" s="2"/>
      <c r="H54" s="2" t="s">
        <v>94</v>
      </c>
    </row>
    <row r="55" spans="1:8" x14ac:dyDescent="0.35">
      <c r="A55" s="47" t="s">
        <v>23</v>
      </c>
      <c r="B55" s="48"/>
      <c r="C55" s="48"/>
      <c r="D55" s="48"/>
      <c r="E55" s="48"/>
      <c r="F55" s="48"/>
      <c r="G55" s="48"/>
      <c r="H55" s="49"/>
    </row>
    <row r="56" spans="1:8" ht="29" x14ac:dyDescent="0.35">
      <c r="A56" s="5">
        <f>+A53+7</f>
        <v>45325</v>
      </c>
      <c r="B56" s="8"/>
      <c r="C56" s="8"/>
      <c r="D56" s="2" t="s">
        <v>95</v>
      </c>
      <c r="E56" s="2"/>
      <c r="F56" s="2"/>
      <c r="G56" s="8" t="s">
        <v>96</v>
      </c>
      <c r="H56" s="2"/>
    </row>
    <row r="57" spans="1:8" ht="29" x14ac:dyDescent="0.35">
      <c r="A57" s="5">
        <f>+A54+7</f>
        <v>45326</v>
      </c>
      <c r="B57" s="2"/>
      <c r="C57" s="2"/>
      <c r="D57" s="2" t="s">
        <v>97</v>
      </c>
      <c r="E57" s="2" t="s">
        <v>98</v>
      </c>
      <c r="F57" s="2"/>
      <c r="G57" s="2"/>
      <c r="H57" s="8" t="s">
        <v>99</v>
      </c>
    </row>
    <row r="58" spans="1:8" x14ac:dyDescent="0.35">
      <c r="A58" s="5">
        <f t="shared" ref="A58:A63" si="5">+A56+7</f>
        <v>45332</v>
      </c>
      <c r="B58" s="2"/>
      <c r="C58" s="2"/>
      <c r="D58" s="2"/>
      <c r="E58" s="2"/>
      <c r="F58" s="2"/>
      <c r="G58" s="2"/>
      <c r="H58" s="2" t="s">
        <v>100</v>
      </c>
    </row>
    <row r="59" spans="1:8" ht="43.5" x14ac:dyDescent="0.35">
      <c r="A59" s="5">
        <f t="shared" si="5"/>
        <v>45333</v>
      </c>
      <c r="B59" s="8"/>
      <c r="C59" s="8"/>
      <c r="D59" s="8" t="s">
        <v>101</v>
      </c>
      <c r="E59" s="2"/>
      <c r="F59" s="2"/>
      <c r="G59" s="2"/>
      <c r="H59" s="2" t="s">
        <v>84</v>
      </c>
    </row>
    <row r="60" spans="1:8" ht="29" x14ac:dyDescent="0.35">
      <c r="A60" s="5">
        <f t="shared" si="5"/>
        <v>45339</v>
      </c>
      <c r="B60" s="8"/>
      <c r="C60" s="8"/>
      <c r="D60" s="8" t="s">
        <v>102</v>
      </c>
      <c r="E60" s="2"/>
      <c r="F60" s="2"/>
      <c r="G60" s="2"/>
      <c r="H60" s="2"/>
    </row>
    <row r="61" spans="1:8" ht="29" x14ac:dyDescent="0.35">
      <c r="A61" s="5">
        <f t="shared" si="5"/>
        <v>45340</v>
      </c>
      <c r="B61" s="2"/>
      <c r="C61" s="2"/>
      <c r="D61" s="2"/>
      <c r="E61" s="2"/>
      <c r="F61" s="2"/>
      <c r="G61" s="8" t="s">
        <v>103</v>
      </c>
      <c r="H61" s="2" t="s">
        <v>104</v>
      </c>
    </row>
    <row r="62" spans="1:8" ht="29" x14ac:dyDescent="0.35">
      <c r="A62" s="5">
        <f t="shared" si="5"/>
        <v>45346</v>
      </c>
      <c r="B62" s="8"/>
      <c r="C62" s="8"/>
      <c r="D62" s="8" t="s">
        <v>105</v>
      </c>
      <c r="E62" s="2"/>
      <c r="F62" s="2"/>
      <c r="G62" s="2"/>
      <c r="H62" s="2"/>
    </row>
    <row r="63" spans="1:8" ht="58" x14ac:dyDescent="0.35">
      <c r="A63" s="5">
        <f t="shared" si="5"/>
        <v>45347</v>
      </c>
      <c r="B63" s="8"/>
      <c r="C63" s="8"/>
      <c r="D63" s="8" t="s">
        <v>106</v>
      </c>
      <c r="E63" s="2"/>
      <c r="F63" s="2"/>
      <c r="G63" s="2"/>
      <c r="H63" s="2" t="s">
        <v>107</v>
      </c>
    </row>
    <row r="64" spans="1:8" x14ac:dyDescent="0.35">
      <c r="A64" s="47" t="s">
        <v>32</v>
      </c>
      <c r="B64" s="48"/>
      <c r="C64" s="48"/>
      <c r="D64" s="48"/>
      <c r="E64" s="48"/>
      <c r="F64" s="48"/>
      <c r="G64" s="48"/>
      <c r="H64" s="49"/>
    </row>
    <row r="65" spans="1:8" ht="29" x14ac:dyDescent="0.35">
      <c r="A65" s="5">
        <f>+A62+7</f>
        <v>45353</v>
      </c>
      <c r="B65" s="2"/>
      <c r="C65" s="2"/>
      <c r="D65" s="2"/>
      <c r="E65" s="2" t="s">
        <v>82</v>
      </c>
      <c r="F65" s="2"/>
      <c r="G65" s="8" t="s">
        <v>108</v>
      </c>
      <c r="H65" s="8" t="s">
        <v>109</v>
      </c>
    </row>
    <row r="66" spans="1:8" x14ac:dyDescent="0.35">
      <c r="A66" s="5">
        <f>+A63+7</f>
        <v>45354</v>
      </c>
      <c r="B66" s="2"/>
      <c r="C66" s="2"/>
      <c r="D66" s="2"/>
      <c r="E66" s="2"/>
      <c r="F66" s="2"/>
      <c r="G66" s="2"/>
      <c r="H66" s="2" t="s">
        <v>110</v>
      </c>
    </row>
    <row r="67" spans="1:8" x14ac:dyDescent="0.35">
      <c r="A67" s="5">
        <f t="shared" ref="A67:A72" si="6">+A65+7</f>
        <v>45360</v>
      </c>
      <c r="B67" s="2"/>
      <c r="C67" s="2"/>
      <c r="D67" s="2"/>
      <c r="E67" s="2"/>
      <c r="F67" s="2"/>
      <c r="G67" s="2" t="s">
        <v>111</v>
      </c>
      <c r="H67" s="2" t="s">
        <v>112</v>
      </c>
    </row>
    <row r="68" spans="1:8" ht="29" x14ac:dyDescent="0.35">
      <c r="A68" s="5">
        <f t="shared" si="6"/>
        <v>45361</v>
      </c>
      <c r="B68" s="2"/>
      <c r="C68" s="2"/>
      <c r="D68" s="2"/>
      <c r="E68" s="2"/>
      <c r="F68" s="2"/>
      <c r="G68" s="2"/>
      <c r="H68" s="8" t="s">
        <v>113</v>
      </c>
    </row>
    <row r="69" spans="1:8" x14ac:dyDescent="0.35">
      <c r="A69" s="5">
        <f t="shared" si="6"/>
        <v>45367</v>
      </c>
      <c r="B69" s="2"/>
      <c r="C69" s="2"/>
      <c r="D69" s="2"/>
      <c r="E69" s="2"/>
      <c r="F69" s="2"/>
      <c r="G69" s="2"/>
      <c r="H69" s="2"/>
    </row>
    <row r="70" spans="1:8" ht="29" x14ac:dyDescent="0.35">
      <c r="A70" s="5">
        <f t="shared" si="6"/>
        <v>45368</v>
      </c>
      <c r="B70" s="8"/>
      <c r="C70" s="8"/>
      <c r="D70" s="8" t="s">
        <v>114</v>
      </c>
      <c r="E70" s="2"/>
      <c r="F70" s="2"/>
      <c r="G70" s="8" t="s">
        <v>103</v>
      </c>
      <c r="H70" s="2" t="s">
        <v>115</v>
      </c>
    </row>
    <row r="71" spans="1:8" ht="43.5" x14ac:dyDescent="0.35">
      <c r="A71" s="5">
        <f t="shared" si="6"/>
        <v>45374</v>
      </c>
      <c r="B71" s="8"/>
      <c r="C71" s="8"/>
      <c r="D71" s="8" t="s">
        <v>116</v>
      </c>
      <c r="E71" s="2"/>
      <c r="F71" s="8" t="s">
        <v>117</v>
      </c>
      <c r="G71" s="2"/>
      <c r="H71" s="2"/>
    </row>
    <row r="72" spans="1:8" x14ac:dyDescent="0.35">
      <c r="A72" s="5">
        <f t="shared" si="6"/>
        <v>45375</v>
      </c>
      <c r="B72" s="2"/>
      <c r="C72" s="2"/>
      <c r="D72" s="2"/>
      <c r="E72" s="2" t="s">
        <v>118</v>
      </c>
      <c r="F72" s="2"/>
      <c r="G72" s="2"/>
      <c r="H72" s="2" t="s">
        <v>119</v>
      </c>
    </row>
    <row r="73" spans="1:8" ht="29" x14ac:dyDescent="0.35">
      <c r="A73" s="5">
        <f>+A71+7</f>
        <v>45381</v>
      </c>
      <c r="B73" s="2"/>
      <c r="C73" s="2"/>
      <c r="D73" s="8" t="s">
        <v>120</v>
      </c>
      <c r="E73" s="2"/>
      <c r="F73" s="2"/>
      <c r="G73" s="8" t="s">
        <v>121</v>
      </c>
      <c r="H73" s="2"/>
    </row>
    <row r="74" spans="1:8" ht="45.75" customHeight="1" x14ac:dyDescent="0.35">
      <c r="A74" s="5">
        <f>+A72+7</f>
        <v>45382</v>
      </c>
      <c r="B74" s="2"/>
      <c r="C74" s="2"/>
      <c r="D74" s="8" t="s">
        <v>120</v>
      </c>
      <c r="E74" s="2"/>
      <c r="F74" s="2"/>
      <c r="G74" s="2"/>
      <c r="H74" s="8" t="s">
        <v>122</v>
      </c>
    </row>
    <row r="75" spans="1:8" x14ac:dyDescent="0.35">
      <c r="A75" s="47" t="s">
        <v>33</v>
      </c>
      <c r="B75" s="48"/>
      <c r="C75" s="48"/>
      <c r="D75" s="48"/>
      <c r="E75" s="48"/>
      <c r="F75" s="48"/>
      <c r="G75" s="48"/>
      <c r="H75" s="49"/>
    </row>
    <row r="76" spans="1:8" x14ac:dyDescent="0.35">
      <c r="A76" s="5">
        <f>+A73+7</f>
        <v>45388</v>
      </c>
      <c r="B76" s="2"/>
      <c r="C76" s="2"/>
      <c r="D76" s="8"/>
      <c r="E76" s="2"/>
      <c r="F76" s="2"/>
      <c r="G76" s="2"/>
      <c r="H76" s="2" t="s">
        <v>123</v>
      </c>
    </row>
    <row r="77" spans="1:8" x14ac:dyDescent="0.35">
      <c r="A77" s="5">
        <f>+A74+7</f>
        <v>45389</v>
      </c>
      <c r="B77" s="2"/>
      <c r="C77" s="2"/>
      <c r="D77" s="8"/>
      <c r="E77" s="2"/>
      <c r="F77" s="2"/>
      <c r="G77" s="2"/>
      <c r="H77" s="2" t="s">
        <v>124</v>
      </c>
    </row>
    <row r="78" spans="1:8" x14ac:dyDescent="0.35">
      <c r="A78" s="5">
        <f t="shared" ref="A78:A83" si="7">+A76+7</f>
        <v>45395</v>
      </c>
      <c r="B78" s="2"/>
      <c r="C78" s="2"/>
      <c r="D78" s="8"/>
      <c r="E78" s="2"/>
      <c r="F78" s="2"/>
      <c r="G78" s="2"/>
      <c r="H78" s="2"/>
    </row>
    <row r="79" spans="1:8" ht="29" x14ac:dyDescent="0.35">
      <c r="A79" s="5">
        <f t="shared" si="7"/>
        <v>45396</v>
      </c>
      <c r="B79" s="2"/>
      <c r="C79" s="2"/>
      <c r="D79" s="8"/>
      <c r="E79" s="2"/>
      <c r="F79" s="2"/>
      <c r="G79" s="8" t="s">
        <v>87</v>
      </c>
      <c r="H79" s="2" t="s">
        <v>125</v>
      </c>
    </row>
    <row r="80" spans="1:8" ht="29" x14ac:dyDescent="0.35">
      <c r="A80" s="5">
        <f t="shared" si="7"/>
        <v>45402</v>
      </c>
      <c r="B80" s="2"/>
      <c r="C80" s="2"/>
      <c r="D80" s="8" t="s">
        <v>126</v>
      </c>
      <c r="E80" s="2"/>
      <c r="F80" s="2"/>
      <c r="G80" s="2"/>
      <c r="H80" s="2"/>
    </row>
    <row r="81" spans="1:8" x14ac:dyDescent="0.35">
      <c r="A81" s="5">
        <f t="shared" si="7"/>
        <v>45403</v>
      </c>
      <c r="B81" s="2"/>
      <c r="C81" s="2"/>
      <c r="D81" s="8" t="s">
        <v>127</v>
      </c>
      <c r="E81" s="2"/>
      <c r="F81" s="2"/>
      <c r="G81" s="2"/>
      <c r="H81" s="2" t="s">
        <v>128</v>
      </c>
    </row>
    <row r="82" spans="1:8" ht="29" x14ac:dyDescent="0.35">
      <c r="A82" s="5">
        <f t="shared" si="7"/>
        <v>45409</v>
      </c>
      <c r="B82" s="2"/>
      <c r="C82" s="2"/>
      <c r="D82" s="8"/>
      <c r="E82" s="2"/>
      <c r="F82" s="2"/>
      <c r="G82" s="2"/>
      <c r="H82" s="8" t="s">
        <v>129</v>
      </c>
    </row>
    <row r="83" spans="1:8" x14ac:dyDescent="0.35">
      <c r="A83" s="5">
        <f t="shared" si="7"/>
        <v>45410</v>
      </c>
      <c r="B83" s="2"/>
      <c r="C83" s="2"/>
      <c r="D83" s="8"/>
      <c r="E83" s="2"/>
      <c r="F83" s="2"/>
      <c r="G83" s="2"/>
      <c r="H83" s="2"/>
    </row>
    <row r="84" spans="1:8" x14ac:dyDescent="0.35">
      <c r="A84" s="47" t="s">
        <v>36</v>
      </c>
      <c r="B84" s="48"/>
      <c r="C84" s="48"/>
      <c r="D84" s="48"/>
      <c r="E84" s="48"/>
      <c r="F84" s="48"/>
      <c r="G84" s="48"/>
      <c r="H84" s="49"/>
    </row>
    <row r="85" spans="1:8" x14ac:dyDescent="0.35">
      <c r="A85" s="5">
        <f>+A82+7</f>
        <v>45416</v>
      </c>
      <c r="B85" s="2"/>
      <c r="C85" s="2"/>
      <c r="D85" s="2"/>
      <c r="E85" s="2"/>
      <c r="F85" s="2"/>
      <c r="G85" s="2"/>
      <c r="H85" s="2"/>
    </row>
    <row r="86" spans="1:8" ht="29" x14ac:dyDescent="0.35">
      <c r="A86" s="5">
        <f>+A83+7</f>
        <v>45417</v>
      </c>
      <c r="B86" s="2"/>
      <c r="C86" s="2"/>
      <c r="D86" s="2"/>
      <c r="E86" s="2" t="s">
        <v>130</v>
      </c>
      <c r="F86" s="2"/>
      <c r="G86" s="8" t="s">
        <v>96</v>
      </c>
      <c r="H86" s="8" t="s">
        <v>131</v>
      </c>
    </row>
    <row r="87" spans="1:8" x14ac:dyDescent="0.35">
      <c r="A87" s="5">
        <f t="shared" ref="A87:A92" si="8">+A85+7</f>
        <v>45423</v>
      </c>
      <c r="B87" s="2"/>
      <c r="C87" s="2"/>
      <c r="D87" s="2"/>
      <c r="E87" s="2"/>
      <c r="F87" s="2"/>
      <c r="G87" s="2"/>
      <c r="H87" s="2"/>
    </row>
    <row r="88" spans="1:8" x14ac:dyDescent="0.35">
      <c r="A88" s="5">
        <f t="shared" si="8"/>
        <v>45424</v>
      </c>
      <c r="B88" s="2"/>
      <c r="C88" s="2"/>
      <c r="D88" s="2"/>
      <c r="E88" s="2"/>
      <c r="F88" s="2"/>
      <c r="G88" s="2"/>
      <c r="H88" s="2"/>
    </row>
    <row r="89" spans="1:8" ht="58" x14ac:dyDescent="0.35">
      <c r="A89" s="5">
        <f t="shared" si="8"/>
        <v>45430</v>
      </c>
      <c r="B89" s="2"/>
      <c r="C89" s="2"/>
      <c r="D89" s="2"/>
      <c r="E89" s="2"/>
      <c r="F89" s="8" t="s">
        <v>132</v>
      </c>
      <c r="G89" s="2"/>
      <c r="H89" s="2"/>
    </row>
    <row r="90" spans="1:8" ht="29" x14ac:dyDescent="0.35">
      <c r="A90" s="5">
        <f t="shared" si="8"/>
        <v>45431</v>
      </c>
      <c r="B90" s="2"/>
      <c r="C90" s="2"/>
      <c r="D90" s="2"/>
      <c r="E90" s="2"/>
      <c r="F90" s="9" t="s">
        <v>133</v>
      </c>
      <c r="G90" s="8" t="s">
        <v>134</v>
      </c>
      <c r="H90" s="2"/>
    </row>
    <row r="91" spans="1:8" x14ac:dyDescent="0.35">
      <c r="A91" s="5">
        <f t="shared" si="8"/>
        <v>45437</v>
      </c>
      <c r="B91" s="2"/>
      <c r="C91" s="2"/>
      <c r="D91" s="2" t="s">
        <v>135</v>
      </c>
      <c r="E91" s="2"/>
      <c r="F91" s="2"/>
      <c r="G91" s="2"/>
      <c r="H91" s="2"/>
    </row>
    <row r="92" spans="1:8" ht="29" x14ac:dyDescent="0.35">
      <c r="A92" s="5">
        <f t="shared" si="8"/>
        <v>45438</v>
      </c>
      <c r="B92" s="2"/>
      <c r="C92" s="2"/>
      <c r="D92" s="2"/>
      <c r="E92" s="2"/>
      <c r="F92" s="2"/>
      <c r="G92" s="8" t="s">
        <v>87</v>
      </c>
      <c r="H92" s="2"/>
    </row>
    <row r="93" spans="1:8" x14ac:dyDescent="0.35">
      <c r="A93" s="47" t="s">
        <v>136</v>
      </c>
      <c r="B93" s="48"/>
      <c r="C93" s="48"/>
      <c r="D93" s="48"/>
      <c r="E93" s="48"/>
      <c r="F93" s="48"/>
      <c r="G93" s="48"/>
      <c r="H93" s="49"/>
    </row>
    <row r="94" spans="1:8" ht="29" x14ac:dyDescent="0.35">
      <c r="A94" s="5">
        <f>+A91+7</f>
        <v>45444</v>
      </c>
      <c r="B94" s="2"/>
      <c r="C94" s="2"/>
      <c r="D94" s="2"/>
      <c r="E94" s="2"/>
      <c r="F94" s="2"/>
      <c r="G94" s="8" t="s">
        <v>108</v>
      </c>
      <c r="H94" s="2"/>
    </row>
    <row r="95" spans="1:8" x14ac:dyDescent="0.35">
      <c r="A95" s="5">
        <f>+A92+7</f>
        <v>45445</v>
      </c>
      <c r="B95" s="2"/>
      <c r="C95" s="2"/>
      <c r="D95" s="2"/>
      <c r="E95" s="2"/>
      <c r="F95" s="2"/>
      <c r="G95" s="2"/>
      <c r="H95" s="2"/>
    </row>
    <row r="96" spans="1:8" x14ac:dyDescent="0.35">
      <c r="A96" s="5">
        <f t="shared" ref="A96:A101" si="9">+A94+7</f>
        <v>45451</v>
      </c>
      <c r="B96" s="2"/>
      <c r="C96" s="2"/>
      <c r="D96" s="2"/>
      <c r="E96" s="2"/>
      <c r="F96" s="2"/>
      <c r="G96" s="2"/>
      <c r="H96" s="2"/>
    </row>
    <row r="97" spans="1:8" x14ac:dyDescent="0.35">
      <c r="A97" s="5">
        <f t="shared" si="9"/>
        <v>45452</v>
      </c>
      <c r="B97" s="2"/>
      <c r="C97" s="2"/>
      <c r="D97" s="2"/>
      <c r="E97" s="2"/>
      <c r="F97" s="2"/>
      <c r="G97" s="2"/>
      <c r="H97" s="2"/>
    </row>
    <row r="98" spans="1:8" x14ac:dyDescent="0.35">
      <c r="A98" s="5">
        <f t="shared" si="9"/>
        <v>45458</v>
      </c>
      <c r="B98" s="2"/>
      <c r="C98" s="2"/>
      <c r="D98" s="2"/>
      <c r="E98" s="2"/>
      <c r="F98" s="2"/>
      <c r="G98" s="2"/>
      <c r="H98" s="2"/>
    </row>
    <row r="99" spans="1:8" x14ac:dyDescent="0.35">
      <c r="A99" s="5">
        <f t="shared" si="9"/>
        <v>45459</v>
      </c>
      <c r="B99" s="2"/>
      <c r="C99" s="2"/>
      <c r="D99" s="2"/>
      <c r="E99" s="2" t="s">
        <v>137</v>
      </c>
      <c r="F99" s="2"/>
      <c r="G99" s="2"/>
      <c r="H99" s="2"/>
    </row>
    <row r="100" spans="1:8" x14ac:dyDescent="0.35">
      <c r="A100" s="5">
        <f t="shared" si="9"/>
        <v>45465</v>
      </c>
      <c r="B100" s="2"/>
      <c r="C100" s="2"/>
      <c r="D100" s="2"/>
      <c r="E100" s="2"/>
      <c r="F100" s="2"/>
      <c r="G100" s="2"/>
      <c r="H100" s="2"/>
    </row>
    <row r="101" spans="1:8" x14ac:dyDescent="0.35">
      <c r="A101" s="7">
        <f t="shared" si="9"/>
        <v>45466</v>
      </c>
      <c r="B101" s="3"/>
      <c r="C101" s="3"/>
      <c r="D101" s="3"/>
      <c r="E101" s="3"/>
      <c r="F101" s="3"/>
      <c r="G101" s="3"/>
      <c r="H101" s="3"/>
    </row>
    <row r="102" spans="1:8" x14ac:dyDescent="0.35">
      <c r="A102" s="1"/>
    </row>
    <row r="103" spans="1:8" x14ac:dyDescent="0.35">
      <c r="A103" s="1"/>
    </row>
  </sheetData>
  <mergeCells count="10">
    <mergeCell ref="A64:H64"/>
    <mergeCell ref="A75:H75"/>
    <mergeCell ref="A84:H84"/>
    <mergeCell ref="A93:H93"/>
    <mergeCell ref="A5:H5"/>
    <mergeCell ref="A15:H15"/>
    <mergeCell ref="A25:H25"/>
    <mergeCell ref="A34:H34"/>
    <mergeCell ref="A45:H45"/>
    <mergeCell ref="A55:H55"/>
  </mergeCells>
  <pageMargins left="0.31496062992125984" right="0.31496062992125984" top="0.35433070866141736" bottom="0.19685039370078741" header="0.31496062992125984" footer="0.31496062992125984"/>
  <pageSetup paperSize="9" scale="42" orientation="portrait" r:id="rId1"/>
  <customProperties>
    <customPr name="Ibp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Events_Sunday 2025-2026</vt:lpstr>
      <vt:lpstr>Club Points Events 2025-2026</vt:lpstr>
      <vt:lpstr>Events 22-23</vt:lpstr>
      <vt:lpstr>'Events_Sunday 2025-2026'!Print_Area</vt:lpstr>
      <vt:lpstr>'Events_Sunday 2025-2026'!Print_Titles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Barton Champness</dc:creator>
  <cp:keywords/>
  <dc:description/>
  <cp:lastModifiedBy>Ian Tattersall</cp:lastModifiedBy>
  <cp:revision/>
  <cp:lastPrinted>2025-08-28T08:51:13Z</cp:lastPrinted>
  <dcterms:created xsi:type="dcterms:W3CDTF">2022-08-02T08:32:07Z</dcterms:created>
  <dcterms:modified xsi:type="dcterms:W3CDTF">2025-10-23T08:02:54Z</dcterms:modified>
  <cp:category/>
  <cp:contentStatus/>
</cp:coreProperties>
</file>